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G:\OPIC\+IPIA\OIG and GAO Information\GAO IG Act\2022 Report\Final Draft\"/>
    </mc:Choice>
  </mc:AlternateContent>
  <xr:revisionPtr revIDLastSave="0" documentId="13_ncr:1_{3C1418C0-8B9E-4113-87E2-882510ED5FFF}" xr6:coauthVersionLast="47" xr6:coauthVersionMax="47" xr10:uidLastSave="{00000000-0000-0000-0000-000000000000}"/>
  <bookViews>
    <workbookView xWindow="29805" yWindow="1380" windowWidth="27270" windowHeight="13110" xr2:uid="{00000000-000D-0000-FFFF-FFFF00000000}"/>
  </bookViews>
  <sheets>
    <sheet name="Appendix 1 - Open Recs" sheetId="2" r:id="rId1"/>
    <sheet name="Appendix 2 - Closed, Unimp Recs" sheetId="3" r:id="rId2"/>
    <sheet name="Stats" sheetId="5" state="hidden" r:id="rId3"/>
  </sheets>
  <definedNames>
    <definedName name="_xlnm._FilterDatabase" localSheetId="0" hidden="1">'Appendix 1 - Open Recs'!#REF!</definedName>
    <definedName name="_xlnm._FilterDatabase" localSheetId="1" hidden="1">'Appendix 2 - Closed, Unimp Recs'!#REF!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5" l="1"/>
  <c r="S6" i="5"/>
  <c r="S7" i="5"/>
  <c r="S8" i="5"/>
  <c r="S9" i="5"/>
  <c r="S10" i="5"/>
  <c r="S5" i="5"/>
  <c r="C10" i="5"/>
  <c r="K2" i="5" l="1"/>
  <c r="J26" i="5"/>
  <c r="G26" i="5"/>
  <c r="K29" i="5" l="1"/>
  <c r="J28" i="5"/>
  <c r="J27" i="5"/>
  <c r="J25" i="5"/>
  <c r="J24" i="5"/>
  <c r="J23" i="5"/>
  <c r="J22" i="5"/>
  <c r="J21" i="5"/>
  <c r="J20" i="5"/>
  <c r="J19" i="5"/>
  <c r="M29" i="5" l="1"/>
  <c r="M21" i="5"/>
  <c r="M28" i="5"/>
  <c r="M20" i="5"/>
  <c r="M27" i="5"/>
  <c r="M19" i="5"/>
  <c r="M26" i="5"/>
  <c r="M25" i="5"/>
  <c r="M24" i="5"/>
  <c r="M23" i="5"/>
  <c r="M22" i="5"/>
  <c r="J29" i="5"/>
  <c r="L21" i="5" s="1"/>
  <c r="L20" i="5" l="1"/>
  <c r="L19" i="5"/>
  <c r="L28" i="5"/>
  <c r="L23" i="5"/>
  <c r="L27" i="5"/>
  <c r="L25" i="5"/>
  <c r="L24" i="5"/>
  <c r="L22" i="5"/>
  <c r="G24" i="5" l="1"/>
  <c r="H29" i="5" l="1"/>
  <c r="F29" i="5"/>
  <c r="E29" i="5"/>
  <c r="G28" i="5"/>
  <c r="G27" i="5"/>
  <c r="G23" i="5"/>
  <c r="G21" i="5"/>
  <c r="G22" i="5"/>
  <c r="G25" i="5"/>
  <c r="G20" i="5"/>
  <c r="G19" i="5"/>
  <c r="E10" i="5"/>
  <c r="E8" i="5"/>
  <c r="E7" i="5"/>
  <c r="E6" i="5"/>
  <c r="D10" i="5"/>
  <c r="D8" i="5"/>
  <c r="D7" i="5"/>
  <c r="D6" i="5"/>
  <c r="C13" i="5"/>
  <c r="C12" i="5"/>
  <c r="C11" i="5"/>
  <c r="C7" i="5"/>
  <c r="C8" i="5"/>
  <c r="F11" i="5" l="1"/>
  <c r="F12" i="5"/>
  <c r="G29" i="5"/>
  <c r="E9" i="5"/>
  <c r="D9" i="5"/>
  <c r="C6" i="5" l="1"/>
  <c r="F7" i="5" l="1"/>
  <c r="F10" i="5"/>
  <c r="C9" i="5"/>
  <c r="F9" i="5" s="1"/>
  <c r="F8" i="5"/>
  <c r="C14" i="5"/>
  <c r="F13" i="5"/>
</calcChain>
</file>

<file path=xl/sharedStrings.xml><?xml version="1.0" encoding="utf-8"?>
<sst xmlns="http://schemas.openxmlformats.org/spreadsheetml/2006/main" count="7052" uniqueCount="2965">
  <si>
    <t>All</t>
  </si>
  <si>
    <t>% Total</t>
  </si>
  <si>
    <t>GAO</t>
  </si>
  <si>
    <t>Appendix 1: OIG-GAO Open Recommendations</t>
  </si>
  <si>
    <t>HHS Operating or Staff Division</t>
  </si>
  <si>
    <t>Report Number</t>
  </si>
  <si>
    <t>Report Title</t>
  </si>
  <si>
    <t>Report Date</t>
  </si>
  <si>
    <t>Recommendation Number</t>
  </si>
  <si>
    <t>Recommendation Text</t>
  </si>
  <si>
    <t>Concur / Non-Concur</t>
  </si>
  <si>
    <t>Implementation Timeline</t>
  </si>
  <si>
    <t>Implementation Status</t>
  </si>
  <si>
    <t>Implementation Updates and Constraints</t>
  </si>
  <si>
    <t>ACF</t>
  </si>
  <si>
    <t>No</t>
  </si>
  <si>
    <t>Concur</t>
  </si>
  <si>
    <t>In Progress</t>
  </si>
  <si>
    <t>GAO-15-521</t>
  </si>
  <si>
    <t xml:space="preserve">Unaccompanied Alien Children: Actions Needed to Ensure that Children Receive Required Care in DHS Custody </t>
  </si>
  <si>
    <t>​To increase the efficiency and  improve the accuracy of the interagency UAC referral and placement process, the  Secretaries of Homeland Security and Health and Human Services should jointly  develop and implement a documented interagency process with clearly defined  roles and responsibilities, as well as procedures to disseminate placement  decisions, for all agencies involved in the referral and placement of UAC in HHS  shelters.</t>
  </si>
  <si>
    <t>GAO-16-180</t>
  </si>
  <si>
    <t xml:space="preserve">Unaccompanied Children: HHS Can Take Further Actions to Monitor Their Care </t>
  </si>
  <si>
    <t>​The Secretary of the Department of Health and Human Services should direct the Office of Refugee Resettlement to develop a process to ensure all information collected through its existing post-release efforts are reliable and systematically collected so that they can be compiled in summary form and provide useful information to other entities internally and externally.</t>
  </si>
  <si>
    <t>GAO-16-367</t>
  </si>
  <si>
    <t xml:space="preserve">Unaccompanied Children: HHS Should Improve Monitoring and Information Sharing Policies to Enhance Child Advocate Program Effectiveness </t>
  </si>
  <si>
    <t>GAO-18-196</t>
  </si>
  <si>
    <t xml:space="preserve">Substance-affected Infants: Additional Guidance Would Help States Better Implement Protections for Children </t>
  </si>
  <si>
    <t>​The Secretary of HHS should direct ACF to provide additional guidance and technical assistance to states to address known challenges and enhance their understanding of CAPTA requirements, including the requirements for health care providers to notify CPS of substance-affected infants and the development of a plan of safe care for these infants.</t>
  </si>
  <si>
    <t>OIG</t>
  </si>
  <si>
    <t>OEI-07-13-00460</t>
  </si>
  <si>
    <t>Not All Children in Foster Care Who Were Enrolled in Medicaid Received Required Health Screenings</t>
  </si>
  <si>
    <t>399-915-11-03-04443</t>
  </si>
  <si>
    <t>Expand the scope of the Child and Family Services Reviews to_x000D_ determine whether children in foster care receive required_x000D_ health screenings according to the timeframes specified in_x000D_ States’ plans</t>
  </si>
  <si>
    <t>OEI-07-15-00380</t>
  </si>
  <si>
    <t>Treatment Planning and Medication Monitoring Were Lacking for Children in Foster Care Receiving Psychotropic Medication</t>
  </si>
  <si>
    <t>399-915-11-03-05699</t>
  </si>
  <si>
    <t>Yes</t>
  </si>
  <si>
    <t>Assist States in strengthening their requirements for oversight_x000D_ of psychotropic medication by incorporating professional_x000D_ practice guidelines for monitoring children at the individual_x000D_ level.</t>
  </si>
  <si>
    <t>399-915-11-03-05698</t>
  </si>
  <si>
    <t>Develop a comprehensive strategy to improve States’_x000D_
compliance with requirements related to treatment planning and medication monitoring for psychotropic medication.</t>
  </si>
  <si>
    <t>Appendix 2: OIG-GAO Closed, Unimplemented Recommendations</t>
  </si>
  <si>
    <t>Reason for non-implementation</t>
  </si>
  <si>
    <t>Open Recommendations</t>
  </si>
  <si>
    <t>ACL</t>
  </si>
  <si>
    <t>Closed, Unimplemented</t>
  </si>
  <si>
    <t>Non-concur</t>
  </si>
  <si>
    <t>OGC</t>
  </si>
  <si>
    <t>ASA</t>
  </si>
  <si>
    <t>GAO-16-548</t>
  </si>
  <si>
    <t xml:space="preserve">Federal Workforce: Opportunities Exist to Improve Data on Selected Groups of Special Government Employees </t>
  </si>
  <si>
    <t>​To help ensure HHS has reliable data on SGEs not serving on federal boards, the Secretary of HHS should take steps to improve the reliability of data on SGEs not serving on boards. For example, the agency could reconcile human capital data with general counsel and ethics office data, or issue clarifying guidance to human capital staff on appropriately identifying SGEs in human capital databases.</t>
  </si>
  <si>
    <t>ASFR</t>
  </si>
  <si>
    <t>GAO-14-84</t>
  </si>
  <si>
    <t>Minority AIDS Initiative: Consolidation of Fragmented HIV/AIDS Funding Could Reduce Administrative Challenges</t>
  </si>
  <si>
    <t xml:space="preserve">In order to reduce the administrative costs associated with a fragmented MAI grant structure that diminishes the effective use of HHS's limited HIV/AIDS funding, and to enhance services to minority populations, HHS should consolidate disparate MAI funding streams into core HIV/AIDS funding during its budget request and allocation process.    </t>
  </si>
  <si>
    <t>Non-Concur</t>
  </si>
  <si>
    <t>NA</t>
  </si>
  <si>
    <t>Awaiting Disposition</t>
  </si>
  <si>
    <t xml:space="preserve">In order to reduce the administrative costs associated with a fragmented MAI grant structure that diminishes the effective use of HHS's limited HIV/AIDS funding, and to enhance services to minority populations, HHS should seek legislation to amend the Ryan White Comprehensive AIDS Resources Emergency Act of 1990 or other provisions of law, as necessary, to achieve a consolidated approach.    </t>
  </si>
  <si>
    <t>GAO-18-323</t>
  </si>
  <si>
    <t>Railroad Retirement Board: Additional Controls and Oversight of Financial Interchange Transfers Needed</t>
  </si>
  <si>
    <t>​The Secretary of HHS should, consistent with its existing statutory authority, take additional steps to provide oversight of financial interchange calculations at the individual-case level. If the Secretary concludes that there are limitations in its authority in this area, the Secretary should seek to obtain the necessary additional authority.</t>
  </si>
  <si>
    <t>GAO-18-491</t>
  </si>
  <si>
    <t>Grants Workforce: Actions Needed to Ensure Staff Have Skills to Administer and Oversee Federal Grants</t>
  </si>
  <si>
    <t xml:space="preserve">     ​The Secretary of HHS should establish a process to monitor and evaluate HHS's grants training at the central office level. This process should include (1) a method for identifying all employees working on grants across the agency, and (2) oversight procedures to evaluate the sufficiency of sub-agencies' grants training efforts including the incorporation of leading practices related to assessing competencies, training approaches, accountability, and training results. </t>
  </si>
  <si>
    <t>OEI-03-14-00230</t>
  </si>
  <si>
    <t>Federal Marketplace: Inadequacies in Contract Planning and Procurement</t>
  </si>
  <si>
    <t>HHS should revise its guidance to include specific standards for conducting past performance reviews of companies under consideration during contract procurement</t>
  </si>
  <si>
    <t>OEI-04-11-00530</t>
  </si>
  <si>
    <t>Vulnerabilities in the HHS Small Business Innovation Research Program</t>
  </si>
  <si>
    <t>Ensure compliance with SBIR eligibility requirements</t>
  </si>
  <si>
    <t>Improve procedures to check for duplicative awards</t>
  </si>
  <si>
    <t>ASPE</t>
  </si>
  <si>
    <t>GAO-16-17</t>
  </si>
  <si>
    <t>Health Care Workforce:  Comprehensive Planning by HHS Needed to Meet National Needs</t>
  </si>
  <si>
    <t>​To ensure that HHS workforce  efforts meet national needs, the Secretary of Health and Human Services should  develop a comprehensive and coordinated planning approach to guide HHS's health  care workforce development programs--including education, training, and payment  programs--that (1) includes performance measures to more clearly determine the  extent to which these programs are meeting the department's strategic goal of  strengthening health care; (2) identifies and communicates to stakeholders any  gaps between existing programs and future health care workforce needs identified  in the Health Resources and Services Administration's workforce projection  reports; (3) identifies actions needed to address identified gaps; and (4)  identifies and communicates to Congress the legislative authority, if any, the  Department needs to implement the identified actions.</t>
  </si>
  <si>
    <t>GAO-18-240</t>
  </si>
  <si>
    <t>Physician Workforce:  HHS Needs Better Information to Comprehensively Evaluate Graduate Medical Education Funding</t>
  </si>
  <si>
    <t>​The Secretary of HHS should coordinate with federal agencies, including VA, that fund GME training to identify information needed to evaluate the performance of federal programs that fund GME training, including the extent to which these programs are efficient and cost-effective and are meeting the nation's health care workforce needs.</t>
  </si>
  <si>
    <t>​The Secretary of HHS should coordinate with federal agencies to identify opportunities to improve the quality and consistency of the information collected within and across federal programs, and implement these improvements.</t>
  </si>
  <si>
    <t>ASPR</t>
  </si>
  <si>
    <t>GAO-17-187</t>
  </si>
  <si>
    <t>Public Health Emergencies:  HHS Needs to Better Communicate Requirements and Revise Plans for Assessing Impact of Personnel Reassignment</t>
  </si>
  <si>
    <t>​To help ensure that HHS agencies and offices fully understand the requirements and processes for the temporary reassignment authority, their responsibilities under the authority, and that ASPR is adequately and comprehensively assessing the effect of the authority on public health emergency response and medical surge, the Secretary of HHS should direct ASPR to conduct outreach to HHS agencies and offices that administer programs eligible for the reassignment authority to inform them of their responsibilities and ASPR's expected time frames for reviewing and approving states' and tribes' requests for personnel reassignments, and inform them of their responsibilities and ASPR's expectations for reviewing states' and tribes' after-action reports.</t>
  </si>
  <si>
    <t>ASPR, CDC</t>
  </si>
  <si>
    <t>GAO-17-377</t>
  </si>
  <si>
    <t>Public Health Information Technology: HHS Has Made Little Progress toward Implementing Enhanced Situational Awareness Network Capabilities</t>
  </si>
  <si>
    <t>To ensure progress is made toward the implementation of any IT enhancements needed to establish electronic public health situational awareness network capabilities mandated by PAHPRA, the Secretary of HHS should direct the Assistant Secretary for Preparedness and Response to task an integrated project team, made up of an IT project manager and business owner, with including specific actions in the Public Health and Medical Situational Awareness Strategy Implementation Plan for conducting all activities required to establish and operate the network.</t>
  </si>
  <si>
    <t>​To ensure progress is made toward the implementation of any IT enhancements needed to establish electronic public health situational awareness network capabilities mandated by PAHPRA, the Secretary of HHS should direct the Assistant Secretary for Preparedness and Response to task the integrated project team with developing a project management plan that includes measurable steps--including a timeline of tasks, resource requirements, estimates of costs, and performance metrics--that can be used to guide and monitor HHS's actions to establish the network defined in the plans.</t>
  </si>
  <si>
    <t>​To ensure progress is made toward the implementation of any IT enhancements needed to establish electronic public health situational awareness network capabilities mandated by PAHPRA, the Secretary of HHS should direct the Assistant Secretary for Preparedness and Response to conduct all IT management and oversight processes related to the establishment of the network in accordance with Enterprise Performance Life Cycle Framework guidance, under the leadership of the HHS CIO.</t>
  </si>
  <si>
    <t>CDC</t>
  </si>
  <si>
    <t>GAO-16-337</t>
  </si>
  <si>
    <t>Workplace Safety and Health: Additional Data Needed to Address Continued Hazards in the Meat and Poultry Industry</t>
  </si>
  <si>
    <t>​The Secretary of Health and Human Services should direct the Director of the Centers for Disease Control and Prevention to have NIOSH conduct a study of the injuries and illnesses these workers experience, including their causes and how they are reported. Given the challenges to gaining access to this population, NIOSH may want to coordinate with OSHA to develop ways to initiate this study.</t>
  </si>
  <si>
    <t>GAO-17-445</t>
  </si>
  <si>
    <t>Emerging Infectious Diseases: Actions Needed to Address the Challenges of Responding to Zika Virus Disease Outbreaks</t>
  </si>
  <si>
    <t>OEI-04-15-00431</t>
  </si>
  <si>
    <t>Entities Generally Met Federal Select Agent Program Internal Inspection Requirements But CDC Could Do More To Improve Effectiveness</t>
  </si>
  <si>
    <t>Clarify the requirement for internal inspections.</t>
  </si>
  <si>
    <t>GAO-16-305</t>
  </si>
  <si>
    <t>High–Containment Laboratories: Comprehensive and Up-to-Date Policies and Stronger Oversight Mechanisms Needed to Improve Safety</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</si>
  <si>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direct the Director of NIH and the Commissioner of FDA to require routine reporting of the results of agency laboratory inspections--and in the case of FDA, require routine reporting of select agent inspection results--to senior agency officials.</t>
  </si>
  <si>
    <t>In progress</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</si>
  <si>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develop department policies for managing hazardous biological agents in high-containment laboratories that contain specific requirements for reporting laboratory incidents to senior department officials, including the types of incidents that should be reported, to whom, and when, or direct the Director of CDC and the Commissioner of FDA to incorporate these requirements into their respective policies.</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</si>
  <si>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require routine reporting of the results of agency and select agent laboratory inspections to senior department officials.</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</si>
  <si>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require routine reporting of incidents at CDC, FDA, and NIH laboratories to senior department officials.</t>
  </si>
  <si>
    <t>CMS</t>
  </si>
  <si>
    <t>GAO-02-817</t>
  </si>
  <si>
    <t>Medicaid and SCHIP: Recent HHS Approvals of Demonstration Waiver Projects Raise Concerns</t>
  </si>
  <si>
    <t>​To meet its fiduciary responsibility of ensuring that section 1115 waivers are budget neutral, the Secretary of Health and Human services should better ensure that valid methods are used to demonstrate budget neutrality, by developing and implementing consistent criteria for consideration of section 1115 demonstration waiver proposals.</t>
  </si>
  <si>
    <t>GAO-07-214</t>
  </si>
  <si>
    <t>Medicaid Financing: Federal Oversight Initiative Is Consistent with Medicaid Payment Principles but Needs Greater Transparency</t>
  </si>
  <si>
    <t>To enhance the transparency of CMS oversight and clarify and communicate the  types of allowable state financing arrangements, the Administrator of CMS should  provide each state CMS reviews under its initiative with specific and written  explanations regarding agency determinations on the allowability of various  arrangements for financing the nonfederal share of Medicaid payments and make  these determinations available to all states and interested parties.​</t>
  </si>
  <si>
    <t>GAO-11-280</t>
  </si>
  <si>
    <t>Nursing Homes: More Reliable Data and Consistent Guidance Would Improve CMS Oversight of State Complaint Investigations</t>
  </si>
  <si>
    <t xml:space="preserve">​To ensure that information entered into CMS's complaints database is reliable and consistent, the Administrator of CMS should identify issues with data quality and clarify guidance to states about how particular fields in the database should be interpreted, such as what it means to substantiate a complaint.   </t>
  </si>
  <si>
    <t>​To strengthen CMS's assessment of state survey agencies' performance in the management of nursing home complaints, the Administrator of CMS should conduct additional monitoring of state performance using information from CMS's complaints database, such as additional timeliness measures.</t>
  </si>
  <si>
    <t xml:space="preserve">​To strengthen and increase accountability of state survey agencies' management of the nursing home complaints process, the Administrator of CMS should clarify guidance to the state survey agencies about the minimum information that should be conveyed to complainants at the close of an investigation.   </t>
  </si>
  <si>
    <t xml:space="preserve">​To strengthen and increase accountability of state survey agencies' management of the nursing home complaints process, the Administrator of CMS should provide guidance encouraging state survey agencies to prioritize complaints at the level that is warranted, not above that level.   </t>
  </si>
  <si>
    <t>GAO-11-293R</t>
  </si>
  <si>
    <t>Medicaid and CHIP: Reports for Monitoring Children's Health Care Services Need Improvement</t>
  </si>
  <si>
    <t>​In light of the need for accurate and complete information on children's access to health services under Medicaid and CHIP, the requirement that states report information to CMS on certain aspects of their Medicaid and CHIP programs, and problems with accuracy and completeness in this state reporting, the Administrator of CMS should work with states to identify additional improvements that could be made to the CMS 416 and CHIP annual reports, including options for reporting on the receipt of services separately for children in managed care and fee-for-service delivery models, while minimizing reporting burden, and for capturing information on the CMS 416 relating to children's receipt of treatment services for which they are referred.</t>
  </si>
  <si>
    <t>GAO-11-365</t>
  </si>
  <si>
    <t>End-Stage Renal Disease: CMS Should Assess Adequacy of Payment When Certain Oral Drugs Are Included and Ensure Availability of Quality Monitoring Data</t>
  </si>
  <si>
    <t>​To help ensure that Medicare beneficiaries have access to high-quality dialysis care, the Administrator of CMS should assess the extent to which the bundled payment for dialysis care will be sufficient to cover an efficient dialysis organization's costs to provide such care when the bundled payment expands to cover oral-only ESRD drugs. The Administrator should conduct this assessment before implementing this expanded bundled payment.</t>
  </si>
  <si>
    <t>GAO-12-333</t>
  </si>
  <si>
    <t>Medicare Secondary Payer: Additional Steps Are Needed to Improve Program Effectiveness for Non-Group Health Plans</t>
  </si>
  <si>
    <t>​To improve the effectiveness of the MSP program and process for NGHPs, and to improve the agency's communication regarding the MSP process for situations involving NGHPs, the Acting Administrator of CMS should develop guidance regarding liability and no-fault set-aside arrangements.</t>
  </si>
  <si>
    <t>GAO-12-51</t>
  </si>
  <si>
    <t>Medicare Advantage: CMS Should Improve the Accuracy of Risk Score Adjustments for Diagnostic Coding Practices</t>
  </si>
  <si>
    <t>​To help ensure appropriate payments to MA plans, the Administrator of CMS should take steps to improve the accuracy of the adjustment made for differences in diagnostic coding practices between MA and Medicare FFS. Such steps could include, for example, accounting for additional beneficiary characteristics, including the most current data available, identifying and accounting for all years of coding differences that could affect the payment year for which an adjustment is made, and incorporating the trend of the impact of coding differences on risk scores.</t>
  </si>
  <si>
    <t>GAO-12-966</t>
  </si>
  <si>
    <t>Medicare: Higher Use of Advanced Imaging Services by Providers Who Self-Refer Costing Medicare Millions</t>
  </si>
  <si>
    <t>​In order to improve CMS's ability to identify self-referred advanced imaging services and help CMS address the increases in these services, the Administrator of CMS should insert a self-referral flag on its Medicare Part B claims form and require providers to indicate whether the advanced imaging services for which a provider bills Medicare are self-referred or not.</t>
  </si>
  <si>
    <t xml:space="preserve">CMS  non concur position has not changed, no action taken due to non concur with recommendation. </t>
  </si>
  <si>
    <t>​In order to improve CMS's ability to identify self-referred advanced imaging services and help CMS address the increases in these services, the Administrator of CMS should determine and implement a payment reduction for self-referred advanced imaging services to recognize efficiencies when the same provider refers and performs a service.</t>
  </si>
  <si>
    <t>CMS non concur position has not changed, no action taken due to non concur with recommendation.</t>
  </si>
  <si>
    <t>​In order to improve CMS's ability to identify self-referred advanced imaging services and help CMS address the increases in these services, the Administrator of CMS should determine and implement an approach to ensure the appropriateness of advanced imaging services referred by self-referring providers.</t>
  </si>
  <si>
    <t>GAO-13-246</t>
  </si>
  <si>
    <t>Medicare Imaging Accreditation: Establishing Minimum National Standards and an Oversight Framework Would Help Ensure Quality and Safety of Advanced Diagnostic Imaging Services</t>
  </si>
  <si>
    <t xml:space="preserve">To help ensure that ADI suppliers provide consistent, safe, and high-quality imaging to Medicare beneficiaries, the Administrator of CMS should determine the content of and publish minimum national standards for the accreditation of ADI suppliers, which could include specific qualifications for supplier personnel and requiring accrediting organization review of clinical images.    </t>
  </si>
  <si>
    <t xml:space="preserve">​To help ensure that ADI suppliers provide consistent, safe, and high-quality imaging to Medicare beneficiaries, the Administrator of CMS should develop an oversight framework for evaluating accrediting organization performance, which could include collecting and analyzing information on accreditation results and conducting validation audits.    </t>
  </si>
  <si>
    <t xml:space="preserve">​ To help ensure that ADI suppliers provide consistent, safe, and high-quality imaging to Medicare beneficiaries, the Administrator of CMS should develop more specific requirements for accrediting organization mid-cycle audit procedures and clarify guidance on immediate-jeopardy deficiencies to ensure consistent identification and timely correction of serious care problems for the duration of accreditation.    </t>
  </si>
  <si>
    <t>GAO-13-287</t>
  </si>
  <si>
    <t>End-Stage Renal Disease: CMS Should Improve Design and Strengthen Monitoring of Low-Volume Adjustment</t>
  </si>
  <si>
    <t>​To reduce the incentive for facilities to restrict their service provision to avoid reaching the LVPA treatment threshold, the Administrator of CMS should consider revisions such as changing the LVPA to a tiered adjustment.</t>
  </si>
  <si>
    <t>GAO-13-384</t>
  </si>
  <si>
    <t>Medicaid Demonstrations Waiver: Approval Process Raises Cost Concerns and Lacks Transparency</t>
  </si>
  <si>
    <t>​To improve the transparency of the process for reviewing and approving spending limits for comprehensive section 1115 demonstrations, the Secretary of Health and Human Services should reconsider adjustments and costs used in setting the spending limits for the Arizona and Texas demonstrations, and make appropriate adjustments to spending limits for the remaining years of each demonstration.</t>
  </si>
  <si>
    <t>GAO-13-445</t>
  </si>
  <si>
    <t>Medicare: Action Needed to Address Higher Use of Anatomic Pathology Services by Providers Who Self-Refer</t>
  </si>
  <si>
    <t>​In order to improve CMS's ability to identify self-referred anatomic pathology services and help CMS avoid unnecessary increases in these services, the Administrator of CMS should insert a self-referral flag on Medicare Part B claim forms and require providers to indicate whether the anatomic pathology services for which the provider bills Medicare are self-referred or not.</t>
  </si>
  <si>
    <t xml:space="preserve">​In order to improve CMS's ability to identify self-referred anatomic pathology services and help CMS avoid unnecessary increases in these services, the Administrator of CMS should determine and implement an approach to ensure the appropriateness of biopsy procedures performed by self-referring providers.   </t>
  </si>
  <si>
    <t>​In order to improve CMS's ability to identify self-referred anatomic pathology services and help CMS avoid unnecessary increases in these services, the Administrator of CMS should develop and implement a payment approach for anatomic pathology services that would limit the financial incentives associated with referring a higher number of specimens--or anatomic pathology services--per biopsy procedure.</t>
  </si>
  <si>
    <t>GAO-13-525</t>
  </si>
  <si>
    <t>Medicare: Higher Use of Costly Prostate Cancer Treatment by Providers Who Self-Refer Warrants Scrutiny</t>
  </si>
  <si>
    <t xml:space="preserve">​The Administrator of CMS should insert a self-referral flag on its Medicare Part B claims form, require providers to indicate whether the IMRT service for which a provider bills Medicare is self-referred, and monitor the effects that self-referral has on costs and beneficiary treatment selection.    </t>
  </si>
  <si>
    <t>GAO-14-571</t>
  </si>
  <si>
    <t>Medicare Advantage:  CMS Should Fully Develop Plans for Encounter Data and Assess Data Quality before Use</t>
  </si>
  <si>
    <t>​To ensure that MA encounter data are of sufficient quality for their intended purposes, the Administrator of CMS should complete all the steps necessary to validate the data, including performing statistical analyses, reviewing medical records, and providing MAOs with summary reports on CMS's findings, before using the data to risk adjust payments or for other intended purposes.</t>
  </si>
  <si>
    <t>GAO-14-627</t>
  </si>
  <si>
    <t>Medicaid Financing: States' Increased Reliance on Funds from Health Care Providers and Local Governments Warrants Improved CMS Data Collection</t>
  </si>
  <si>
    <t>​The Administrator of CMS should develop a data collection strategy that ensures that states report accurate and complete data on all sources of funds used to finance the nonfederal share of Medicaid payments. There are short- and long-term possibilities for pursuing the data collection strategy, including (1) in the short-term, as part of its ongoing initiative to annually collect data on Medicaid payments made to hospitals, nursing facilities, and other institutional providers, CMS could collect accurate and complete facility-specific data on the sources of funds used to finance the nonfederal share of the Medicaid payments, and (2) in the long-term, as part of its ongoing initiative to develop an enhanced Medicaid claims data system (T-MSIS), CMS could ensure that T-MSIS will be capable of capturing information on all sources of funds used to finance the nonfederal share of Medicaid payments, and, once the system becomes operational, ensure that states report this information for supplemental Medicaid payments and other high risk Medicaid payments.</t>
  </si>
  <si>
    <t>GAO-14-75</t>
  </si>
  <si>
    <t>Clinical Data Registries: HHS Could Improve Medicare Quality and Efficiency through Key Requirements and Oversight</t>
  </si>
  <si>
    <t>​To help ensure that qualified CDRs promote improved quality and efficiency of physician care for Medicare beneficiaries, the Secretary of Health and Human Services should direct CMS to establish a requirement for qualified CDRs to demonstrate improvement on key measures of quality and efficiency for their target populations.</t>
  </si>
  <si>
    <t>​To help ensure that qualified CDRs promote improved quality and efficiency of physician care for Medicare beneficiaries, the Secretary of Health and Human Services should direct CMS to establish a process for monitoring compliance with requirements for qualified CDRs that draws on relevant expert judgment. This process should assess CDR performance on each requirement in a way that takes into account the varying circumstances of CDRs and their available opportunities to promote quality and efficiency improvement for their target populations.</t>
  </si>
  <si>
    <t>​To help ensure that qualified CDRs promote improved quality and efficiency of physician care for Medicare beneficiaries, the Secretary of Health and Human Services should determine and implement actions to reduce barriers to the development of qualified CDRs, such as (1) developing guidance that clarifies Health Insurance Portability and Accountability Act requirements to promote participation in qualified CDRs; (2) working with private sector entities to make relevant multipayer cost data available to qualified CDRs; (3) testing one or more models of shared savings between Medicare and qualified CDRs that achieve reduced Medicare expenditures with improved quality of care, and (4) providing technical assistance to qualified CDRs.</t>
  </si>
  <si>
    <t>​To help ensure that qualified CDRs promote improved quality and efficiency of physician care for Medicare beneficiaries, the Secretary of Health and Human Services should determine key data elements needed by qualified CDRs--such as those relevant for a required core set of measures--and direct Office of the National Coordinator for Health Information Technology and CMS to include these data elements, if feasible, in the requirements for certification of EHRs under the EHR incentive programs.</t>
  </si>
  <si>
    <t>GAO-15-11</t>
  </si>
  <si>
    <t xml:space="preserve">Health Care Transparency:  Actions Needed to Improve Cost and Quality Information for Consumers </t>
  </si>
  <si>
    <t>To improve consumers' access to relevant and understandable information on the cost and quality of health care services, the Secretary of HHS should direct the Administrator of CMS to organize cost and quality information in the CMS Compare websites to facilitate consumer identification of the highest-performing providers, such as by listing providers in order based on their performance.​</t>
  </si>
  <si>
    <t>To improve consumers' access to relevant and understandable information on the cost and quality of health care services, the Secretary of HHS should direct the Administrator of CMS to include in the CMS Compare websites the capability for consumers to customize the information presented, to better focus on information relevant to them.​</t>
  </si>
  <si>
    <t>To improve consumers' access to relevant and understandable information on the cost and quality of health care services, the Secretary of HHS should direct the Administrator of CMS to develop specific procedures and performance metrics to ensure that CMS's efforts to promote the development and use of its own and others' transparency tools adequately address the needs of consumers.​</t>
  </si>
  <si>
    <t>​To improve consumers' access to relevant and understandable information on the cost and quality of health care services, the Secretary of HHS should direct the Administrator of CMS to include in the CMS Compare websites, to the extent feasible, estimated out-of-pocket costs for Medicare beneficiaries for common treatments that can be planned in advance.</t>
  </si>
  <si>
    <t>GAO-15-239</t>
  </si>
  <si>
    <t>Medicaid Demonstrations: Approval Criteria and Documentation Need Clarity to Illuminate How Spending Furthers Medicaid Objectives</t>
  </si>
  <si>
    <t>​To improve the transparency and accountability of HHS's section 1115 Medicaid demonstration approval process, and to ensure that federal Medicaid funds for the demonstrations do not duplicate other federal funds, the Secretary of Health and Human Services should issue criteria for assessing whether section 1115 expenditure authorities are likely to promote Medicaid objectives.</t>
  </si>
  <si>
    <t>​To improve the transparency and accountability of HHS's section 1115 Medicaid demonstration approval process, and to ensure that federal Medicaid funds for the demonstrations do not duplicate other federal funds, the Secretary of Health and Human Services should ensure the application of these criteria is documented in all HHS's approvals of section 1115 demonstrations, including those approving new or extending or modifying existing expenditure authorities, to inform internal and external stakeholders, including states, the public, and Congress, of the basis for the agency's determinations that approved expenditure authorities are likely to promote Medicaid objectives.</t>
  </si>
  <si>
    <t>GAO-15-322</t>
  </si>
  <si>
    <t>Medicaid: CMS Oversight of Provider Payments Is Hampered by Limited Data and Unclear Policy</t>
  </si>
  <si>
    <t xml:space="preserve">​To improve CMS's oversight of Medicaid payments, the Administrator of CMS should take steps to ensure that states report accurate provider-specific payment data that include accurate unique national provider identifiers (NPI).   </t>
  </si>
  <si>
    <t>​To improve CMS's oversight of Medicaid payments, the Administrator of CMS should develop a policy establishing criteria for when such payments at the provider level are economical and efficient.</t>
  </si>
  <si>
    <t>​To improve CMS's oversight of Medicaid payments, the Administrator of CMS should, once criteria are developed, develop a process for identifying and reviewing payments to individual providers in order to determine whether they are economical and efficient.</t>
  </si>
  <si>
    <t>GAO-15-434</t>
  </si>
  <si>
    <t xml:space="preserve">Medicare Physician Payment Rates:  Better Data and Greater Transparency Could Improve Accuracy </t>
  </si>
  <si>
    <t>​To help improve CMS's process for establishing relative values for Medicare physicians' services, the Administrator of CMS should better document the process for establishing relative values for Medicare physicians' services, including the methods used to review RUC recommendations and the rationale for final relative value decisions.</t>
  </si>
  <si>
    <t>​To help improve CMS's process for establishing relative values for Medicare physicians' services, the Administrator of CMS should develop a process for informing the public of potentially misvalued services identified by the RUC, as CMS already does for potentially misvalued services identified by CMS or other stakeholders.</t>
  </si>
  <si>
    <t>​To help improve CMS's process for establishing relative values for Medicare physicians' services, the Administrator of CMS should incorporate data and expertise from physicians and other relevant stakeholders into the process as well as develop a timeline and plan for using the funds appropriated by the Protecting Access to Medicare Act of 2014.</t>
  </si>
  <si>
    <t>GAO-15-710</t>
  </si>
  <si>
    <t>Medicare Advantage: Actions Needed to Enhance CMS Oversight of Provider Network Adequacy</t>
  </si>
  <si>
    <t>​To improve its oversight of network adequacy in MA, we recommend that the Administrator of CMS augment MA network adequacy criteria to address provider availability.</t>
  </si>
  <si>
    <t>​To improve its oversight of network adequacy in MA, we recommend that the Administrator of CMS verify provider information submitted by MAOs to ensure validity of the Health Services Delivery data.</t>
  </si>
  <si>
    <t>​To improve its oversight of network adequacy in MA, we recommend that the Administrator of CMS set minimum requirements for MAO letters notifying enrollees of provider terminations and require MAOs to submit sample letters to CMS for review.</t>
  </si>
  <si>
    <t>GAO-16-108</t>
  </si>
  <si>
    <t>Medicaid: Federal Guidance Needed to Address Concerns About Distribution of Supplemental Payments</t>
  </si>
  <si>
    <t>​To promote consistency in the distribution of supplemental payments among states  and with CMS policy, the Administrator of CMS should issue written guidance  clarifying its policy that requires a link between the distribution of  supplemental payments and the provision of Medicaid-covered services.</t>
  </si>
  <si>
    <t>​To promote consistency in the distribution of supplemental payments among states  and with CMS policy, the Administrator of CMS should issue written guidance  clarifying its policy that payments should not be made contingent on the  availability of local funding.</t>
  </si>
  <si>
    <t>GAO-16-125</t>
  </si>
  <si>
    <t>End-Stage Renal Disease: Medicare Payment Refinements Could Promote Increased Use of Home Dialysis</t>
  </si>
  <si>
    <t>​To determine the extent to which Medicare payments are aligned with costs  for specific types of dialysis treatment and training, the Administrator of CMS  should take steps to improve the reliability of the cost report data for  treatment and training associated with specific types of dialysis.</t>
  </si>
  <si>
    <t>​To ensure that patients with chronic kidney disease receive objective and timely  education related to this condition, the Administrator of CMS should examine the  Kidney Disease Education benefit and, if appropriate, seek legislation to revise  the categories of providers and patients eligible for the benefit.</t>
  </si>
  <si>
    <t xml:space="preserve">CMS position has not changed, continues to non concur with OIG recommendation. </t>
  </si>
  <si>
    <t>GAO-16-137</t>
  </si>
  <si>
    <t>Medicare Advantage: Action Needed to Ensure Appropriate Payments for Veterans and Nonveterans</t>
  </si>
  <si>
    <t>​If CMS makes an adjustment to the benchmark to account for VA spending on Medicare-covered services, the agency should assess whether an additional adjustment to MA payments is needed to ensure that payments to MA plans are equitable for veterans and nonveterans.</t>
  </si>
  <si>
    <t>GAO-16-238</t>
  </si>
  <si>
    <t>Nonemergency Medical Transportation: Updated Medical Guidance Could Help States</t>
  </si>
  <si>
    <t>​To ensure states have appropriate and current guidance to assist them in designing and administering Medicaid NEMT, the Secretary of HHS should direct CMS to assess current Medicaid NEMT guidance and update that guidance as needed.</t>
  </si>
  <si>
    <t>GAO-16-265</t>
  </si>
  <si>
    <t>Healthcare.gov: Actions Needed to Enhance Information Security and Privacy Controls</t>
  </si>
  <si>
    <t>​To improve the oversight of privacy and security controls over the state-based  marketplaces, the Secretary of Health and Human Services should direct the  Administrator of the Centers for Medicare &amp; Medicaid Services to define  procedures for overseeing state-based marketplaces, to include day-to-day  activities of the relevant offices and staff.</t>
  </si>
  <si>
    <t>GAO-16-394</t>
  </si>
  <si>
    <t>Medicare: Claim Review Programs Could Be Improved with Additional Prepayment Reviews and Better Data</t>
  </si>
  <si>
    <t>In order to better ensure proper Medicare payments and protect Medicare funds, CMS should seek legislative authority to allow the RAs to conduct prepayment claim reviews.</t>
  </si>
  <si>
    <t>GAO-16-53</t>
  </si>
  <si>
    <t>Medicaid:  Additional Efforts Needed to Ensure that State Spending is Appropriately Matched with Federal Funds</t>
  </si>
  <si>
    <t>​To  improve the effectiveness of its oversight of eligibility determinations, the  Administrator of CMS should conduct reviews of federal Medicaid eligibility  determinations to ascertain the accuracy of these determinations and institute  corrective action plans where necessary.</t>
  </si>
  <si>
    <t>GAO-16-568</t>
  </si>
  <si>
    <t>Hospital Uncompensated Care: Federal Action Needed to Better Align Payments with Costs</t>
  </si>
  <si>
    <t>​To ensure  efficient use of federal resources, the Administrator of CMS should account for  Medicaid payments a hospital has received that offset uncompensated care costs  when determining hospital uncompensated care costs for the purposes of making  Medicare UC payments to individual hospitals.</t>
  </si>
  <si>
    <t>GAO-16-594</t>
  </si>
  <si>
    <t>Medicare Part B:  CMS Should Take Additional Steps to Verify Accuracy of Data Used to Set Payment Rates for Drugs</t>
  </si>
  <si>
    <t>​CMS should periodically verify the sales price data submitted by a sample  of drug manufacturers by requesting source documentation from manufacturers to  corroborate the reported data, either directly or by working with the HHS Office  of Inspector General as necessary.</t>
  </si>
  <si>
    <t xml:space="preserve">CMS current activities include routine quality checks on all ASP data that is used for each quarter’s pricing files. The checks include a comparison of price changes across quarters, a comparison against current WAC and a comparison against AMP (done by the OIG). These activities verify the underlying accuracy of the manufactures’ data by directly comparing ASPs to other pricing indicators. Findings from these activities are used to identify situations where a referral to OIG for potential misreporting is warranted (if a direct inquiry to the manufacturer does not resolve CMS’ concerns). </t>
  </si>
  <si>
    <t>GAO-16-700</t>
  </si>
  <si>
    <t>Skilled Nursing Facilities:  CMS Should Improve Accessibility and Reliability of Expenditure Data</t>
  </si>
  <si>
    <t>​To improve the accessibility and reliability of SNF expenditure data, the Acting Administrator of CMS should take steps to improve the accessibility of SNF expenditure data, making it easier for public stakeholders to locate and use the data.</t>
  </si>
  <si>
    <t xml:space="preserve">CMS currently posts raw SNF expenditure data on the CMS website, where it is available for public stakeholders to view and use. This complies with HHS’ legislative requirement to make information on SNFs’ expenditures “readily available to interested parties upon request.” CMS has determined the costs to the program of reformatting this data to implement GAO’s recommendation would outweigh the benefits of doing so. This effort would be a significant burden upon staff, and HHS has not received requests from public stakeholders to make the data more readily accessible. We consider this recommendation closed – not implemented. </t>
  </si>
  <si>
    <t>To improve the accessibility and reliability of SNF expenditure data, the Acting Administrator of CMS should take steps to ensure the accuracy and completeness of SNF expenditure data. ​</t>
  </si>
  <si>
    <t>GAO-16-76</t>
  </si>
  <si>
    <t>Medicare Advantage: Fundamental Improvements Needed in CMS’s Effort to Recover Substantial Amounts of Improper Payments</t>
  </si>
  <si>
    <t xml:space="preserve">​As CMS continues to implement and refine the contract-level RADV audit process to improve the efficiency and effectiveness of reducing and recovering improper payments and to improve the accuracy of CMS's calculation of coding intensity, the Administrator should modify that calculation by taking actions such as the following: (1) including only the three most recent pair-years of risk score data for all contracts; (2) standardizing the changes in disease risk scores to account for the expected increase in risk scores for all MA contracts; (3) developing a method of accounting for diagnostic errors not coded by providers, such as requiring that diagnoses added by MA organizations be flagged as supplemental diagnoses in the agency's Encounter Data System to separately calculate coding intensity scores related only to diagnoses that were added through MA organizations' supplemental record review (that is, were not coded by providers); and (4) including MA beneficiaries enrolled in contracts that were renewed from a different contract under the same MA organization during the pair-year period.    </t>
  </si>
  <si>
    <t>​As CMS continues to implement and refine the contract-level RADV audit process to improve the efficiency and effectiveness of reducing and recovering improper payments. The Administrator should enhance the timeliness of CMS's contract-level RADV process by taking actions such as the following: (1) closely aligning the time frames in CMS's contract-level RADV audits with those of the national RADV audits the agency uses to estimate the MA improper payment rate; (2) reducing the time between notifying MA organizations of contract audit selection and notifying them about the beneficiaries and diagnoses that will be audited; (3) improving the reliability and performance of the agency's process for transferring medical records from MA organizations, including assessing the feasibility of updating Electronic Submission of Medical Documentation for use in transferring medical records in contract-level RADV audits; and (4) requiring that CMS contract-level RADV auditors complete their medical record reviews within a specific number of days comparable to other medical record review time frames in the Medicare program.</t>
  </si>
  <si>
    <t xml:space="preserve">​As CMS continues to implement and refine the contract-level RADV audit process to improve the efficiency and effectiveness of reducing and recovering improper payments. The Administrator should improve the timeliness of CMS's contract-level RADV appeal process by requiring that reconsideration decisions be rendered within a specified number of days comparable to other medical record review and first-level appeal time frames in the Medicare program.    </t>
  </si>
  <si>
    <t xml:space="preserve">​As CMS continues to implement and refine the contract-level RADV audit process to improve the efficiency and effectiveness of reducing and recovering improper payments. The Administrator should ensure that CMS develops specific plans and a timetable for incorporating a RAC in the MA program as mandated by the Patient Protection and Affordable Care Act.    </t>
  </si>
  <si>
    <t>GAO-17-145</t>
  </si>
  <si>
    <t>Medicaid Managed Care: Improved Oversight Needed of Payment Rates for Long-Term Services and Supports</t>
  </si>
  <si>
    <t>​To improve oversight of states’ payment structures for MLTSS, we recommend that the Administrator of CMS provide states with guidance that includes minimum standards for encounter data validation procedures.</t>
  </si>
  <si>
    <t>GAO-17-169</t>
  </si>
  <si>
    <t>Medicaid: CMS Needs Better Data to Monitor the Provision of and Spending on Personal Care Services</t>
  </si>
  <si>
    <t>​To  improve the collection of complete and consistent personal care services data  and better ensure CMS can effectively monitor the states' provision of and  spending on Medicaid personal care services, CMS should better ensure that  personal care services data collected from states through T-MSIS and MBES comply  with CMS reporting requirements.</t>
  </si>
  <si>
    <t>GAO-17-28</t>
  </si>
  <si>
    <t>Medicaid Personal Care Services: CMS Could Do More to Harmonize Requirements across Programs</t>
  </si>
  <si>
    <t>GAO-17-312</t>
  </si>
  <si>
    <t>Medicaid Demonstrations:  Federal Action Needed to Improve Oversight of Spending</t>
  </si>
  <si>
    <t>To improve consistency in CMS oversight of federal spending under section 1115 demonstrations, the Secretary of Health and Human Services should require the Administrator of CMS to develop and document standard operating procedures for monitoring spending under demonstrations that (1) require setting reporting requirements for states that provide CMS the data elements needed for CMS to assess compliance with demonstration spending limits; (2) require consistent enforcement of states' compliance with financial reporting requirements; and (3) require consistent tracking of the amount of unspent funds under demonstration spending limits.</t>
  </si>
  <si>
    <t>GAO-17-467</t>
  </si>
  <si>
    <t>Improper Payments: Improvements Needed in CMS and IRS Controls over Health Insurance Premium Tax Credit</t>
  </si>
  <si>
    <t>To improve annual reporting on PTC improper payments, control activities related to eligibility determinations, and calculations of advance PTC, the Secretary of Health and Human Services should direct the Administrator of CMS to annually report improper payment estimates and error rates for the advance PTC program.</t>
  </si>
  <si>
    <t>​To improve annual reporting on PTC improper payments, control activities related to eligibility determinations, and calculations of advance PTC, and until annual reporting of improper payment estimates and error rates for the advance PTC program is performed, the Secretary of Health and Human Services should direct the Administrator of CMS to disclose significant matters relating to the Improper Payments Information Act (IPIA) estimation, compliance, and reporting objectives for the advance PTC program in the agency financial report, including CMS's progress and timeline for expediting the achievement of those objectives and the basis for any delays in meeting IPIA requirements.</t>
  </si>
  <si>
    <t>​To improve annual reporting on PTC improper payments, control activities related to eligibility determinations, and calculations of advance PTC, the Secretary of Health and Human Services should direct the Administrator of CMS to design and implement procedures for verifying the identities of phone and mail applicants to reasonably assure that ineligible individuals are not enrolled in qualified health plans in the marketplaces or provided advance PTC.</t>
  </si>
  <si>
    <t>GAO-17-551</t>
  </si>
  <si>
    <t>Hospital Value-Based Purchasing:  CMS Should Take Steps to Ensure Lower Quality Hospitals Do Not Qualify for Bonuses</t>
  </si>
  <si>
    <t>​To ensure that the HVBP program accomplishes its goal to balance quality and efficiency and to ensure that it minimizes the payment of bonuses to hospitals with lower quality scores, the Administrator of CMS should revise the formula for the calculation of hospitals' total performance score or take other actions so that the efficiency score does not have a disproportionate effect on the total performance score.</t>
  </si>
  <si>
    <t>​To ensure that the HVBP program accomplishes its goal to balance quality and efficiency and to ensure that it minimizes the payment of bonuses to hospitals with lower quality scores, the Administrator of CMS should revise the practice of proportional redistribution used to correct for missing domain scores so that it no longer facilitates the awarding of bonuses to hospitals with lower quality scores.</t>
  </si>
  <si>
    <t>GAO-17-600</t>
  </si>
  <si>
    <t xml:space="preserve">Medicare:  CMS Should Evaluate Providing Coverage for Disposable Medical Devices That Could Substitute for Durable Medical Equipment </t>
  </si>
  <si>
    <t>​The Administrator of CMS should evaluate the possible costs and savings of using disposable devices that could potentially substitute for DME, including options for benefit categories and payment methodologies that could be used to cover these substitutes, and, if appropriate, seek legislative authority to cover these devices.</t>
  </si>
  <si>
    <t>GAO-17-61</t>
  </si>
  <si>
    <t>Nursing Homes: Consumers Could Benefit from Improvements to the Nursing Home Compare Website and Five-Star Quality Rating System</t>
  </si>
  <si>
    <t>​ To help improve the Five-Star System's ability to enable consumers to understand nursing home quality and make distinctions between high- and low- performing homes, the Administrator of CMS should add information to the Five-Star System that allows consumers to compare nursing homes nationally.</t>
  </si>
  <si>
    <t>GAO-18-103</t>
  </si>
  <si>
    <t>Medicaid: CMS Should Take Additional Steps to Improve Assessments of Individuals’ Needs for Home- and Community-Based Services</t>
  </si>
  <si>
    <t>​The Administrator of CMS should ensure that all types of Medicaid HCBS programs have requirements for states to avoid or mitigate potential conflicts of interest on the part of entities that conduct needs assessments that are used to determine eligibility for HCBS and to develop HCBS plans of service. These requirements should address both service providers and managed care plans conducting such assessments.</t>
  </si>
  <si>
    <t>GAO-18-179</t>
  </si>
  <si>
    <t>​ The Administrator of CMS should establish standard Medicaid reporting requirements for all states to annually report key information on critical incidents, considering, at a minimum, the type of critical incidents involving Medicaid beneficiaries, and the type of residential facilities, including assisted living facilities, where critical incidents occurred.</t>
  </si>
  <si>
    <t>Medicaid Assisted Living Services:  Improved Federal Oversight of Beneficiary Health and Welfare Is Needed</t>
  </si>
  <si>
    <t>​The Administrator of CMS should provide guidance and clarify requirements regarding the monitoring and reporting of deficiencies that states using home and community-based services (HCBS) waivers are required to report on their annual reports.</t>
  </si>
  <si>
    <t>​The Administrator of CMS should ensure that all states submit annual reports for HCBS waivers on time as required.</t>
  </si>
  <si>
    <t>GAO-18-220</t>
  </si>
  <si>
    <t>Medicaid Demonstrations:  Evaluations Yielded Limited Results, Underscoring Need for Changes to Federal Policies and Procedures</t>
  </si>
  <si>
    <t>​The Administrator of CMS should issue written criteria for when CMS will allow limited evaluation of a demonstration or a portion of a demonstration, including defining conditions, such as what it means for a demonstration to be longstanding or noncomplex, as applicable.</t>
  </si>
  <si>
    <t>GAO-18-291</t>
  </si>
  <si>
    <t>Medicaid: CMS Needs to Better Measure Program Risks in Managed Care</t>
  </si>
  <si>
    <t>The Administrator of CMS should consider and take steps to mitigate the program risks that are not measured in the PERM, such as overpayments and unallowable costs; such an effort could include actions such as revising the PERM methodology or focusing additional audit resources on managed care.</t>
  </si>
  <si>
    <t>GAO-18-341</t>
  </si>
  <si>
    <t>Medicare: CMS Should Take Actions to Continue Prior Authorization Efforts to Reduce Spending</t>
  </si>
  <si>
    <t>​The Administrator of CMS should subject accessories essential to the group 3 power wheelchairs in the permanent DMEPOS program to prior authorization.</t>
  </si>
  <si>
    <t>GAO-18-528</t>
  </si>
  <si>
    <t>Medicaid Managed Care: Improvements Needed to Better Oversee Payment Risks</t>
  </si>
  <si>
    <t xml:space="preserve">​The Administrator of CMS should eliminate impediments to collaborative audits in managed care conducted by audit contractors and states, by ensuring that managed care audits are conducted regardless of which entity--the state or the managed care organization--recoups any identified overpayments. </t>
  </si>
  <si>
    <t>GAO-18-564</t>
  </si>
  <si>
    <t>Medicaid: CMS Needs to Better Target Risks to Improve Oversight of Expenditures</t>
  </si>
  <si>
    <t>​The Administrator of CMS should complete a comprehensive, national risk assessment and take steps, as needed, to assure that resources to oversee expenditures reported by states are adequate and allocated based on areas of highest risk.</t>
  </si>
  <si>
    <t>​ The Administrator of CMS should revise the sampling methodology for reviewing expenditures for the Medicaid expansion population to better target reviews to areas of high risk.</t>
  </si>
  <si>
    <t>GAO-18-565</t>
  </si>
  <si>
    <t>Health Insurance Exchanges: HHS Should Enhance Its Management of Open Enrollment Performance</t>
  </si>
  <si>
    <t>​The Secretary of HHS should establish numeric enrollment targets for healthcare.gov, to ensure it can monitor its performance with respect to its objectives.</t>
  </si>
  <si>
    <t>CMS maintains its non-concur position</t>
  </si>
  <si>
    <t>​Should the agency continue to focus on enhancing the consumer experience as a goal for the program, the Secretary of HHS should assess other aspects of the consumer experience, such as those it previously identified as key, to ensure it has quality information to achieve its goal.</t>
  </si>
  <si>
    <t>GAO-18-70</t>
  </si>
  <si>
    <t>Medicaid:  Further Action Needed to Expedite Use of National Data for Program Oversight</t>
  </si>
  <si>
    <t>​The Administrator of CMS should articulate a specific plan and associated time frames for using T-MSIS data for oversight.</t>
  </si>
  <si>
    <t>GAO-18-88</t>
  </si>
  <si>
    <t>Medicare and Medicaid: CMS Needs to Fully Align Its Efforts with Fraud Risk Framework</t>
  </si>
  <si>
    <t>​The Administrator of CMS should, using the results of the fraud risk assessments for Medicare and Medicaid, create, document, implement, and communicate an antifraud strategy that is aligned with and responsive to regularly assessed fraud risks. This strategy should include an approach for monitoring and evaluation.</t>
  </si>
  <si>
    <t>299-919-10-1</t>
  </si>
  <si>
    <t>TBD</t>
  </si>
  <si>
    <t>A-01-15-00500</t>
  </si>
  <si>
    <t>Many Inpatient Rehabilitation Facility Stays Did Not Meet Medicare Coverage and Documentation Requirements</t>
  </si>
  <si>
    <t>A-01-15-00504</t>
  </si>
  <si>
    <t>Shortcomings of Device Claims Data Complicate and Potentially Increase Medicare Costs for Recalled and Prematurely-Failed Devices</t>
  </si>
  <si>
    <t>We recommend that CMS continue to work with the Accredited Standards Committee X12 to ensure that the DI is included on the next version of claim forms.</t>
  </si>
  <si>
    <t>322-009-01-1</t>
  </si>
  <si>
    <t>322-916-01-1</t>
  </si>
  <si>
    <t>212-919-10-2</t>
  </si>
  <si>
    <t>212-919-10-3</t>
  </si>
  <si>
    <t>A-02-15-02013</t>
  </si>
  <si>
    <t>CMS Did Not Always Accurately Authorize Financial Assistance Payments to Qualified Health Plan Issuers in Accordance With Federal Requirements During the 2014 Benefit Year</t>
  </si>
  <si>
    <t>We recommend that CMS work with Treasury and QHP issuers to collect improper financial assistance payments, which we estimate to be $434,398,168, for policies for which the payments were not authorized in accordance with Federal requirements</t>
  </si>
  <si>
    <t>We recommend that CMS work with Treasury and QHP issuers to resolve the potentially improper financial assistance payments, which we estimate to be $504,889,518, for policies for which there was no documentation provided to verify enrollees had paid their premiums</t>
  </si>
  <si>
    <t>We recommend CMS clarify guidance for QHP issuers on Federal requirements for terminating an enrollee’s coverage when the enrollee fails to pay his or her monthly premium.</t>
  </si>
  <si>
    <t>A-03-00-00216</t>
  </si>
  <si>
    <t>A-04-14-04029</t>
  </si>
  <si>
    <t>Providers Did Not Always Reconcile Patient Records With Credit Balances and Report and Return the Associated Medicaid Overpayments to State Agencies</t>
  </si>
  <si>
    <t>322-347-12-1</t>
  </si>
  <si>
    <t>We recommended that CMS issue Medicaid regulations to clarify the requirements of the Affordable Care Act that parallel its proposed Medicare rules and require that States ensure that providers exercise reasonable diligence to identify, report, and return overpayments.</t>
  </si>
  <si>
    <t>A-05-07-00077</t>
  </si>
  <si>
    <t>Nationwide Review of Evaluation and Management Services Included in Eye and Ocular Adnexa Global Surgery Fees for Calendar Year 2005</t>
  </si>
  <si>
    <t>312-010-02-1</t>
  </si>
  <si>
    <t>We recommend that CMS consider adjusting the estimated number of E&amp;M services within eye global surgery fees to reflect the number of E&amp;M services actually being provided to beneficiaries, which may reduce payments by an estimated $97.6 million</t>
  </si>
  <si>
    <t>312-920-10-1</t>
  </si>
  <si>
    <t>We recommended that CMS consider adjusting the estimated number of evaluation and management (E&amp;M) services within eye global surgery fees to reflect the number of E&amp;M services actually being provided to beneficiaries or using the financial results of this audit, in conjunction with other information, during the annual update of the physician fee schedule..</t>
  </si>
  <si>
    <t>A-05-09-00053</t>
  </si>
  <si>
    <t>Wisconsin Physicians Service Insurance Corporation Claimed Unallowable Medicare Part B Administrative Costs for Fiscal Year 2013</t>
  </si>
  <si>
    <t>We recommend that CMS adjust the estimated number of E&amp;M services within musculoskeletal global surgery fees to reflect the actual number of E&amp;M services being provided to beneficiaries, which would have reduced payments in CY 2007 alone by an estimated $49 million</t>
  </si>
  <si>
    <t>We recommend that CMS use the results of this audit during the annual update of the physician fee schedule.</t>
  </si>
  <si>
    <t>A-05-09-00054</t>
  </si>
  <si>
    <t>Cardiovascular Global Surgery Fees Often Did Not Reflect the Number of Evaluation and Management Services Provided</t>
  </si>
  <si>
    <t>We recommend that CMS adjust the estimated number of E&amp;M services within cardiovascular global surgery fees to reflect the actual number of E&amp;M services being provided to beneficiaries, which would have reduced payments in CY 2007 alone by an estimated $14.6 million</t>
  </si>
  <si>
    <t>A-05-12-00020</t>
  </si>
  <si>
    <t>Medicare and Beneficiaries Could Save Billions If CMS Reduces Hospital Outpatient Department Payment Rates for Ambulatory Surgical Center-Approved Procedures to Ambulatory Surgical Center Payment Rates</t>
  </si>
  <si>
    <t>develop and implement a payment strategy in which outpatient departments would continue to receive the standard OPPS payment rate for ASC-approved procedures that must be provided in an outpatient department because of a beneficiary’s individual clinical needs.</t>
  </si>
  <si>
    <t>Reduce OPPS payment rates for ASC-approved procedures on beneficiaries with no-risk or low-risk clinical needs in outpatient departments.</t>
  </si>
  <si>
    <t>332-915-13-1</t>
  </si>
  <si>
    <t>Seek legislation that would exempt the reduced expenditures as a result of lower OPPS payment rates from budget neutrality adjustments for ASC-approved procedures.</t>
  </si>
  <si>
    <t>A-05-12-00046</t>
  </si>
  <si>
    <t>Medicare Could Have Saved Billions at Critical Access Hospitals If Swing-Bed Services Were Reimbursed Using the Skilled Nursing Facility Prospective Payment System Rates</t>
  </si>
  <si>
    <t>We recommend that CMS seek legislation to adjust CAH swing-bed reimbursement rates to the lower SNF PPS rates paid for similar services at alternative facilities.</t>
  </si>
  <si>
    <t>303-904-10-1</t>
  </si>
  <si>
    <t>310-912-10-1</t>
  </si>
  <si>
    <t>310-912-10-2</t>
  </si>
  <si>
    <t>A-05-15-00020</t>
  </si>
  <si>
    <t>Medicare Could Save Millions by Eliminating the Lump-Sum Purchase Option for All Power Mobility Devices</t>
  </si>
  <si>
    <t>We recommend that CMS seek legislation to eliminate the lump-sum payment option for all PMDs.  If such legislation had been in place during CYs 2011 through 2014, Medicare could have saved at least an additional $10,245,539.</t>
  </si>
  <si>
    <t>303-919-10-1</t>
  </si>
  <si>
    <t>299-919-10-2</t>
  </si>
  <si>
    <t>A-05-16-00058</t>
  </si>
  <si>
    <t>CMS Paid Practitioners for Telehealth Services That Did Not Meet Medicare Requirements</t>
  </si>
  <si>
    <t>303-009-02-1</t>
  </si>
  <si>
    <t>We recommend that CMS take the following actions, which we estimate could have saved approximately $3,699,848 for calendar years 2014 and 2015: conduct periodic postpayment reviews to disallow payments for errors for which telehealth claim edits cannot be implemented (for example, unallowable originating sites or unallowable means of communication).</t>
  </si>
  <si>
    <t>We recommend that CMS take the following actions, which we estimated could have saved approximately $3,699,848 for calendar years 2014 and 2015: work with Medicare contractors to implement all telehealth claims edits listed in the Manual</t>
  </si>
  <si>
    <t>322-347-10-1</t>
  </si>
  <si>
    <t>A-06-12-00038</t>
  </si>
  <si>
    <t>Medicare Part B Prescription Drug Dispensing and Supplying Fee Payment Rates Are Considerably Higher Than the Rates Paid by Other Government Programs</t>
  </si>
  <si>
    <t>312-930-12-1</t>
  </si>
  <si>
    <t>We recommend that CMS amend current regulations to decrease the Part B payment rates for dispensing and supplying fees to rates similar to those of other payers, such as Part D and Medicaid.</t>
  </si>
  <si>
    <t>A-06-14-00068</t>
  </si>
  <si>
    <t>Opportunities for Program Improvements Related to States' Withdrawals of Federal Medicaid Funds</t>
  </si>
  <si>
    <t>205-922-10-1</t>
  </si>
  <si>
    <t>We recommend that CMS require States to reconcile total Federal Medicaid funds withdrawn with the Federal share of net expenditures and issue appropriate reconciliation guidelines.</t>
  </si>
  <si>
    <t>205-925-10-1</t>
  </si>
  <si>
    <t>We recommend that CMS issue guidance that clarifies existing requirements and provides further interpretation of the “as needed” language in 42 CFR § 430.30(d)(3) as it relates to the withdrawal of Medicaid funds</t>
  </si>
  <si>
    <t>205-930-10-1</t>
  </si>
  <si>
    <t>We recommend that CMS publish and enforce formal guidance based on the November 8, 2011, email, so that States are aware of the appropriate PMS account from which to withdraw or return fund</t>
  </si>
  <si>
    <t>205-930-12-1</t>
  </si>
  <si>
    <t>We recommend that CMS publish regulations that are consistent with the Treasury provisions in 31 CFR part 205 and educate States.</t>
  </si>
  <si>
    <t>A-07-12-01113</t>
  </si>
  <si>
    <t>Medicare Improperly Paid Providers Millions of Dollars for Incarcerated Beneficiaries Who Received Services During 2009 Through 2011</t>
  </si>
  <si>
    <t>299-009-10-1</t>
  </si>
  <si>
    <t>We recommend that CMS work with the Medicare contractors to ensure that all claims with exception codes are processed consistently and pursuant to Federal requirements.</t>
  </si>
  <si>
    <t>299-919-10-3</t>
  </si>
  <si>
    <t>A-09-16-01002</t>
  </si>
  <si>
    <t>CMS Did Not Provide Effective Oversight To Ensure That State Marketplaces Always Properly Determined Individuals' Eligibility for Qualified Health Plans and Insurance Affordability Programs</t>
  </si>
  <si>
    <t>212-908-13-1</t>
  </si>
  <si>
    <t>To improve its oversight of State marketplaces, we recommend that CMS set firm deadlines for marketplaces to fully develop system functionality for verifying applicants’ eligibility and resolving inconsistencies, assess potential enforcement mechanisms that would ensure that marketplaces meet those deadlines, and, if such mechanisms are identified, seek legislative authority to establish them.</t>
  </si>
  <si>
    <t>To improve its procedures for SMART reviews, we recommend that CMS continue to work with marketplaces to develop the reporting capability to ensure that all required data elements in the Quarterly Metrics Reports are submitted.</t>
  </si>
  <si>
    <t>To improve its procedures for SMART reviews, we recommend that CMS require marketplaces to submit additional data elements related to (1) average length of time to resolve inconsistencies, (2) number of unresolved inconsistencies, and (3) number of applicants for whom the marketplace received an FTR response code from the IRS and who were determined eligible for insurance affordability programs.</t>
  </si>
  <si>
    <t>A-09-16-02034</t>
  </si>
  <si>
    <t>Medicare Improperly Paid Providers for Specimen Validity Tests Billed in Combination With Urine Drug Tests</t>
  </si>
  <si>
    <t>We recommend that CMS direct the Medicare contractors to recover the $66,309,751 in identified improper payments.</t>
  </si>
  <si>
    <t>322-916-02-1</t>
  </si>
  <si>
    <t>A-09-17-03018</t>
  </si>
  <si>
    <t>Medicare Improperly Paid Providers for Nonemergency Ambulance Transports to Destinations Not Covered by Medicare</t>
  </si>
  <si>
    <t>503-507-10-1</t>
  </si>
  <si>
    <t>OEI-01-10-00460</t>
  </si>
  <si>
    <t>Limited Oversight of Home Health Agency OASIS Data</t>
  </si>
  <si>
    <t>399-904-11-02-02613</t>
  </si>
  <si>
    <t>Develop clear guidelines that delineate expectations for States regarding timely and accurate OASIS data</t>
  </si>
  <si>
    <t>303-909-11-02-02612</t>
  </si>
  <si>
    <t>Establish and implement enforcement actions for HHAs that submit OASIS data after the 30-day deadline</t>
  </si>
  <si>
    <t>OEI-01-11-00550</t>
  </si>
  <si>
    <t>The ESRD Beneficiary Grievance Process</t>
  </si>
  <si>
    <t>331-915-11-02-03655</t>
  </si>
  <si>
    <t>OEI-01-11-00500</t>
  </si>
  <si>
    <t>Local Coverage Determinations Create Inconsistency in Medicare Coverage</t>
  </si>
  <si>
    <t>303-915-11-02-03668</t>
  </si>
  <si>
    <t>CMS should establish a plan to evaluate new LCDs for national coverage consistent with MMA requirements.</t>
  </si>
  <si>
    <t>OEI-01-11-00570</t>
  </si>
  <si>
    <t>Not All Recommended Fraud Safeguards Have Been Implemented in Hospital EHR Technology</t>
  </si>
  <si>
    <t>Audit logs be operational whenever EHR technology is_x000D_
available for updates or viewing.</t>
  </si>
  <si>
    <t>ONC and CMS strengthen their collaborative efforts to develop_x000D_
a comprehensive plan to address fraud vulnerabilities in EHRs.</t>
  </si>
  <si>
    <t>OEI-01-12-00150</t>
  </si>
  <si>
    <t>The First Level of the Medicare Appeals Process, 2008-2012: Volume, Outcomes, and Timeliness</t>
  </si>
  <si>
    <t>509-919-10-02-03532</t>
  </si>
  <si>
    <t>We recommend that CMS use the Medicare Appeals System (MAS) to monitor contractor performance.</t>
  </si>
  <si>
    <t>OEI-01-14-00200</t>
  </si>
  <si>
    <t>CMS Should Use Targeted Tactics to Curb Questionable and Inappropriate Payments for Chiropractic Services</t>
  </si>
  <si>
    <t>399-915-11-02-04693</t>
  </si>
  <si>
    <t>CMS should establish a more reliable control for identifying active treatment</t>
  </si>
  <si>
    <t>OEI-02-08-00170</t>
  </si>
  <si>
    <t>Oversight of Quality of Care in Medicaid Home and Community Based Services Waiver Programs</t>
  </si>
  <si>
    <t>399-915-11-02-02838</t>
  </si>
  <si>
    <t>CMS Should Require At Least One Onsite Visit Before a Waiver Program is Renewed and Develop Detailed Protocols for Such Visits</t>
  </si>
  <si>
    <t>OEI-02-08-00460</t>
  </si>
  <si>
    <t>Medicare Part D Reconciliation Payments for 2006 and 2007</t>
  </si>
  <si>
    <t>399-915-11-02-01542</t>
  </si>
  <si>
    <t>Hold sponsors more accountable for inaccuracies in the bids</t>
  </si>
  <si>
    <t>OEI-02-09-00605</t>
  </si>
  <si>
    <t>Inappropriate Medicare Part D Payments for Schedule II Drugs Billed as Refills</t>
  </si>
  <si>
    <t>313-915-10-02-02892</t>
  </si>
  <si>
    <t>CMS should exclude Schedule II refills when calculating payments to sponsors.</t>
  </si>
  <si>
    <t>OEI-02-10-00040</t>
  </si>
  <si>
    <t>CMS Response to Breaches and Identity Theft</t>
  </si>
  <si>
    <t>399-915-11-02-02994</t>
  </si>
  <si>
    <t>CMS should develop a method for ensuring that beneficiaries who are victims of medical identity theft retain access to needed services.</t>
  </si>
  <si>
    <t>OEI-02-10-00170</t>
  </si>
  <si>
    <t>Questionable Billing by Suppliers of Lower Limb Prostheses</t>
  </si>
  <si>
    <t>307-915-11-02-02035</t>
  </si>
  <si>
    <t>Enhance screening for currently enrolled suppliers of lower limb prostheses.</t>
  </si>
  <si>
    <t>OEI-02-10-00492</t>
  </si>
  <si>
    <t>Hospices Should Improve Their Election Statements and Certifications of Terminal Illness</t>
  </si>
  <si>
    <t>399-915-11-02-05118</t>
  </si>
  <si>
    <t>CMS should provide guidance to hospices regarding the effects on beneficiaries when they revoke their election and when they are discharged from hospice care.</t>
  </si>
  <si>
    <t>OEI-02-11-00320</t>
  </si>
  <si>
    <t>State Standards for Access to Care in Medicaid Managed Care</t>
  </si>
  <si>
    <t>CMS should strengthen its oversight of State standards and ensure that States develop standards for key providers.</t>
  </si>
  <si>
    <t>CMS should improve States’ efforts to identify and address violations of access standards.</t>
  </si>
  <si>
    <t>OEI-02-13-00610</t>
  </si>
  <si>
    <t>The Medicare Payment System for Skilled Nursing Facilities Needs To Be Reevaluated</t>
  </si>
  <si>
    <t>399-915-11-02-04705</t>
  </si>
  <si>
    <t>CMS should adjust Medicare payments to eliminate the effect of case mix-creep</t>
  </si>
  <si>
    <t>399-915-13-02-04703</t>
  </si>
  <si>
    <t>CMS should evaluate the extent to which Medicare payment rates for therapy should be reduced.</t>
  </si>
  <si>
    <t>OEI-02-13-00670</t>
  </si>
  <si>
    <t>Access to Care: Provider Availability in Medicaid Managed Care</t>
  </si>
  <si>
    <t>399-915-11-02-04304</t>
  </si>
  <si>
    <t>CMS should work with States to assess the number of providers offering appointments and improve the accuracy of plan information.</t>
  </si>
  <si>
    <t>399-915-11-02-04306</t>
  </si>
  <si>
    <t>CMS should work with States to ensure that plans are complying with existing State standards and assess whether additional standards are needed.</t>
  </si>
  <si>
    <t>399-915-11-02-04305</t>
  </si>
  <si>
    <t>CMS should work with States to ensure that plans’ networks are adequate and meet the needs of their Medicaid managed care enrollees.</t>
  </si>
  <si>
    <t>OEI-02-14-00490</t>
  </si>
  <si>
    <t>Most Children With Medicaid in Four States Are Not Receiving Required Dental Services</t>
  </si>
  <si>
    <t>399-915-11-02-04828</t>
  </si>
  <si>
    <t>Work with States to analyze the effects of Medicaid payments on access to dental providers</t>
  </si>
  <si>
    <t>399-915-11-02-04824</t>
  </si>
  <si>
    <t>Develop benchmarks for dental services and require States to create mandatory action plans to meet them</t>
  </si>
  <si>
    <t>399-915-11-02-04830</t>
  </si>
  <si>
    <t>Work with States to track children’s utilization of required dental services</t>
  </si>
  <si>
    <t>OEI-02-15-00020</t>
  </si>
  <si>
    <t>Vulnerabilities Remain Under Medicare's 2-Midnight Hospital Policy</t>
  </si>
  <si>
    <t>399-906-11-02-05255</t>
  </si>
  <si>
    <t>Conduct routine analysis of hospital billing and target for review the hospitals with high or increasing numbers of short inpatient stays that are potentially inappropriate under the 2-midnight policy</t>
  </si>
  <si>
    <t>399-906-11-02-05257</t>
  </si>
  <si>
    <t>Analyze the potential impacts of counting time spent as an outpatient toward the 3-night requirement for SNF services so that beneficiaries receiving similar hospital care have similar access to these services</t>
  </si>
  <si>
    <t>399-906-13-02-05258</t>
  </si>
  <si>
    <t>Explore ways of protecting beneficiaries in outpatient stays from paying more than they would have paid as inpatients</t>
  </si>
  <si>
    <t>399-906-11-02-05256</t>
  </si>
  <si>
    <t>Identify and target for review the short inpatient stays that are potentially inappropriate under the 2-midnight policy</t>
  </si>
  <si>
    <t>OEI-02-15-00260</t>
  </si>
  <si>
    <t>Weaknesses Exist in Medicaid Managed Care Organizations' Efforts To Identify and Address Fraud and Abuse</t>
  </si>
  <si>
    <t>CMS should  work with States to ensure that MCOs provide complete, accurate, and timely encounter data.</t>
  </si>
  <si>
    <t>CMS should work with States to increase MCO reporting of corrective actions taken against providers suspected of fraud or abuse to the State.</t>
  </si>
  <si>
    <t>CMS should work with States to identify and share best practices about payment retention policies and incentives to increase recoveries.</t>
  </si>
  <si>
    <t>CMS should work with States to improve MCO identification and referral of cases of suspected fraud or abuse.</t>
  </si>
  <si>
    <t>CMS should work with States to improve coordination between MCOs and other State program integrity entities.</t>
  </si>
  <si>
    <t>CMS should work with States to standardize reporting of referrals across all MCOs in the State.</t>
  </si>
  <si>
    <t>OEI-02-16-00570</t>
  </si>
  <si>
    <t>Vulnerabilities in the Medicare Hospice Program Affect Quality Care and Program Integrity: An OIG Portfolio</t>
  </si>
  <si>
    <t>399-915-11-02-05643</t>
  </si>
  <si>
    <t>CMS should increase oversight of general inpatient care claims and focus particularly on general inpatient care provided in SNFs, given the higher rate at which these stays were inappropriate</t>
  </si>
  <si>
    <t>399-915-11-02-05644</t>
  </si>
  <si>
    <t>CMS should implement a comprehensive prepayment review strategy to address lengthy general inpatient care stays so that beneficiaries do not have to endure unnecessarily long periods of time in which their pain and symptoms are not controlled</t>
  </si>
  <si>
    <t>399-915-11-02-05647</t>
  </si>
  <si>
    <t>CMS should adjust payments based on these analyses, if appropriate, to ensure that the payment system is aligned with beneficiary needs and quality of care</t>
  </si>
  <si>
    <t>399-915-11-02-05638</t>
  </si>
  <si>
    <t>CMS should develop other claims-based information and include it on Hospice Compare</t>
  </si>
  <si>
    <t>399-915-11-02-05641</t>
  </si>
  <si>
    <t>CMS should analyze claims data to identify hospices that engage in practices or have characteristics that raise concerns.</t>
  </si>
  <si>
    <t>399-915-11-02-05639</t>
  </si>
  <si>
    <t>CMS should work with its partners, such as hospitals and caregiver groups, to make available consumer-friendly information explaining the hospice benefit to beneficiaries and their families and caregivers.</t>
  </si>
  <si>
    <t>399-915-11-02-05645</t>
  </si>
  <si>
    <t>CMS should develop and execute a strategy to work directly with hospices to ensure that they are providing drugs covered under the hospice benefit as necessary and that the cost of drugs covered under the benefit are not inappropriately shifted to Part D</t>
  </si>
  <si>
    <t>399-915-11-02-05649</t>
  </si>
  <si>
    <t>CMS should modify the payments for hospice care in nursing facilities</t>
  </si>
  <si>
    <t>399-915-11-02-05646</t>
  </si>
  <si>
    <t>CMS should assess the current payment system to determine what changes may be needed to tie payments to beneficiaries’ care needs and quality of care to ensure that services rendered adequately serve beneficiaries’ needs</t>
  </si>
  <si>
    <t>399-915-11-02-05648</t>
  </si>
  <si>
    <t>CMS should include on Hospice Compare deficiency data from surveys, including information about complaints filed and resulting deficiencies</t>
  </si>
  <si>
    <t>399-915-11-02-05635</t>
  </si>
  <si>
    <t>CMS should analyze claims data to inform the survey process.</t>
  </si>
  <si>
    <t>399-915-11-02-05642</t>
  </si>
  <si>
    <t>CMS should take appropriate actions to follow up with hospices that engage in practices or have characteristics that raise concerns</t>
  </si>
  <si>
    <t>399-915-11-02-05640</t>
  </si>
  <si>
    <t>CMS should ensure that a physician is involved in the decisions to start and continue general inpatient care</t>
  </si>
  <si>
    <t>OEI-03-02-00771</t>
  </si>
  <si>
    <t>Use of Modifier 59 to Bypass Medicare's National Coding Initiative Edits</t>
  </si>
  <si>
    <t>303-915-11-02-00242</t>
  </si>
  <si>
    <t>CMS should ensure that the carriers’ claims processing systems only pay claims with modifier 59 when the modifier is billed with the correct code.</t>
  </si>
  <si>
    <t>OEI-03-07-00380</t>
  </si>
  <si>
    <t>Medicare Drug Plan Sponsor's Identification of Potential Fraud and Abuse</t>
  </si>
  <si>
    <t>313-915-11-02-00844</t>
  </si>
  <si>
    <t>Use this required information to help determine the effectiveness of sponsors' fraud and abuse programs.</t>
  </si>
  <si>
    <t>OEI-03-08-00480</t>
  </si>
  <si>
    <t>Average Sales Prices: Manufacturer Reporting and CMS Oversight</t>
  </si>
  <si>
    <t>399-915-11-02-01579</t>
  </si>
  <si>
    <t>Develop an automated system for the collection of ASP data.</t>
  </si>
  <si>
    <t>OEI-03-09-00410</t>
  </si>
  <si>
    <t>States' Collection of Medicaid Rebates for Physician-Administered Drugs</t>
  </si>
  <si>
    <t>333-909-11-02-01951</t>
  </si>
  <si>
    <t>Take action against States that do not meet the DRA's requirement to collect rebates on physician-administered drugs.</t>
  </si>
  <si>
    <t>333-909-11-02-01952</t>
  </si>
  <si>
    <t>Ensure that all State agencies are accurately identifying and collecting physician-administered drug rebates owed by manufacturers.</t>
  </si>
  <si>
    <t>OEI-03-09-00510</t>
  </si>
  <si>
    <t>Medicare Payments for Newly Available Generic Drugs</t>
  </si>
  <si>
    <t>332-905-13-02-01811</t>
  </si>
  <si>
    <t>CMS work with Congress to require manufacturers of first generics to submit monthly ASP data during the period of initial generic availability.</t>
  </si>
  <si>
    <t>OEI-03-10-00310</t>
  </si>
  <si>
    <t>Medicare Advantage Organizations’ Identification of Potential Fraud and Abuse</t>
  </si>
  <si>
    <t>313-915-10-02-02452</t>
  </si>
  <si>
    <t>Review MA organizations to determine why certain organizations reported especially high or low volumes of potential Part C and Part D fraud and abuse incidents and inquiries</t>
  </si>
  <si>
    <t xml:space="preserve">CMS does not concur with this recommendation. </t>
  </si>
  <si>
    <t>OEI-03-11-00310</t>
  </si>
  <si>
    <t>MEDIC Benefit Integrity Activities in Medicare Parts C and D</t>
  </si>
  <si>
    <t>399-915-11-02-03179</t>
  </si>
  <si>
    <t>CMS should explore methods to develop and implement a mechanism to recover payments from Part C and Part D plan sponsors when law enforcement agencies do not accept cases involving inappropriate services for further action.</t>
  </si>
  <si>
    <t>OEI-03-11-00350</t>
  </si>
  <si>
    <t>Surety Bonds Remain an Underutilized Tool To Protect Medicare From Supplier Overpayments</t>
  </si>
  <si>
    <t>301-915-12-02-03301</t>
  </si>
  <si>
    <t>CMS should consider using the legislative authority given by the Affordable Care Act to require increased surety bonds based on suppliers' billing volume.</t>
  </si>
  <si>
    <t>OEI-03-11-00670</t>
  </si>
  <si>
    <t>Medicare's Currently Not Collectible Overpayments</t>
  </si>
  <si>
    <t>331-922-10-02-03372</t>
  </si>
  <si>
    <t>CMS should ensure that the HIGLAS variable for provider type is populated for all overpayments.</t>
  </si>
  <si>
    <t>301-904-10-02-03373</t>
  </si>
  <si>
    <t>CMS should ensure that demand letters are mailed to the contacts and addresses identified by the provider.</t>
  </si>
  <si>
    <t>OEI-03-11-00720</t>
  </si>
  <si>
    <t>CMS Regularly Reviews Part C Reporting Requirements Data, But Its Followup and Use of the Data Are Limited</t>
  </si>
  <si>
    <t>399-915-11-02-03780</t>
  </si>
  <si>
    <t>CMS should determine whether outlier data values submitted by MA contracts reflect inaccurate reporting or atypical performance.</t>
  </si>
  <si>
    <t>399-915-11-02-03781</t>
  </si>
  <si>
    <t>CMS should use appropriate Part C data as part of its reviews of MA contracts' performance.</t>
  </si>
  <si>
    <t>OEI-03-12-00070</t>
  </si>
  <si>
    <t>Surety Bonds Remain an Unused Tool to Protect Medicare from Home Health Overpayments</t>
  </si>
  <si>
    <t>399-915-12-02-03078</t>
  </si>
  <si>
    <t>CMS should implement the HHA surety bond requirement.</t>
  </si>
  <si>
    <t>OEI-03-12-00550</t>
  </si>
  <si>
    <t>Update: Medicare Payments for End Stage Renal Disease Drugs</t>
  </si>
  <si>
    <t>399-915-11-02-03861</t>
  </si>
  <si>
    <t>CMS should distinguish payments in the ESRD base rate between independent and hospital-based dialysis facilities.</t>
  </si>
  <si>
    <t>OEI-03-12-00670</t>
  </si>
  <si>
    <t>Comparison of Average Sales Prices and Average Manufacturer Prices: An Overview of 2011</t>
  </si>
  <si>
    <t>399-915-13-02-03215</t>
  </si>
  <si>
    <t>Consider seeking a legislative change to require manufacturers of Part B-covered drugs to submit both ASPs and AMPs.</t>
  </si>
  <si>
    <t>OEI-03-13-00030</t>
  </si>
  <si>
    <t>Less Than Half of Part D Sponsors Voluntarily Reported Data on Potential Fraud and Abuse</t>
  </si>
  <si>
    <t>399-915-11-02-03786</t>
  </si>
  <si>
    <t>CMS should share Part D plan sponsors' data on potential fraud and abuse with all sponsors and law enforcement.</t>
  </si>
  <si>
    <t>399-915-11-02-03785</t>
  </si>
  <si>
    <t>CMS should review data from Part D plan sponsors to determine why certain sponsors reported especially high or low numbers of incidents of potential fraud and abuse, related inquires, and corrective actions.</t>
  </si>
  <si>
    <t>OEI-03-13-00270</t>
  </si>
  <si>
    <t>Compounded Drugs Under Medicare Part B: Payment and Oversight</t>
  </si>
  <si>
    <t>399-915-11-02-03929</t>
  </si>
  <si>
    <t>CMS should explore the possibility of conducting descriptive analyses of Part B claims for compounded drugs.</t>
  </si>
  <si>
    <t>399-915-10-02-03928</t>
  </si>
  <si>
    <t>CMS should explore the possibility of requiring providers to identify on the Part B claim the pharmacy that produced the compounded drug.</t>
  </si>
  <si>
    <t>OEI-03-13-00450</t>
  </si>
  <si>
    <t>MACs Continue to Use Different Methods to Determine Drug Coverage</t>
  </si>
  <si>
    <t>399-915-11-02-05035</t>
  </si>
  <si>
    <t>CMS should assign a single entity to assist MACs with making coverage determinations</t>
  </si>
  <si>
    <t>OEI-03-13-00570</t>
  </si>
  <si>
    <t>Comparing Average Sales Prices and Average Manufacturer Prices for Medicare Part B Drugs: An Overview of 2012</t>
  </si>
  <si>
    <t>399-915-12-02-03801</t>
  </si>
  <si>
    <t>CMS should expand the price substitution policy to include HCPCS codes with partial AMP data.</t>
  </si>
  <si>
    <t>OEI-03-13-00630</t>
  </si>
  <si>
    <t>Enhancements Needed in the Tracking and Collection of Medicare Overpayments Identified by ZPICs and PSCs</t>
  </si>
  <si>
    <t>399-915-11-02-05439</t>
  </si>
  <si>
    <t>To increase the likelihood of overpayments being recovered, CMS should implement the surety bond requirement for home health providers and consider the feasibility of implementing surety bonds for other providers based on their level of risk</t>
  </si>
  <si>
    <t>399-915-11-02-05436</t>
  </si>
  <si>
    <t>CMS should identify strategies to increase MACs’ collection of ZPIC- and UPIC-referred overpayments</t>
  </si>
  <si>
    <t>OEI-03-15-00060</t>
  </si>
  <si>
    <t>Medicare Advantage Encounter Data Show Promise for Program Oversight, But Improvements Are Needed</t>
  </si>
  <si>
    <t>CMS should track MAOs' response to reject edits</t>
  </si>
  <si>
    <t>CMS should ensure that MAOs submit rendering provider identifiers for applicable records</t>
  </si>
  <si>
    <t>OEI-03-15-00220</t>
  </si>
  <si>
    <t>Open Payments Data: Review of Accuracy, Precision, and Consistency in Reporting</t>
  </si>
  <si>
    <t>399-915-11-02-05652</t>
  </si>
  <si>
    <t>CMS should revise the definition of the device name data element so that the information reported in this field is required to be more specific</t>
  </si>
  <si>
    <t>399-915-11-02-05651</t>
  </si>
  <si>
    <t>CMS should strengthen validation rules and revise data element definitions so that actual drug and device names must be reported</t>
  </si>
  <si>
    <t>OEI-03-17-00310</t>
  </si>
  <si>
    <t>The MEDIC Produced Some Positive Results but More Could be Done to Enhance its Effectiveness</t>
  </si>
  <si>
    <t>399-915-13-02-05619</t>
  </si>
  <si>
    <t>CMS should ensure that the MEDIC has the ability to require medical records from prescribers of Part D drugs not under contract_x000D_with plan sponsors, obtaining legislative authority, if necessary.</t>
  </si>
  <si>
    <t>399-915-11-02-05618</t>
  </si>
  <si>
    <t>CMS should clarify the MEDIC’s authority to require records from pharmacies, pharmacy benefit managers, and other entities under contract with Part C and Part D plan sponsors.</t>
  </si>
  <si>
    <t>399-915-11-02-05616</t>
  </si>
  <si>
    <t>CMS should provide the MEDIC centralized access to all Part C encounter data.</t>
  </si>
  <si>
    <t>399-915-12-02-05617</t>
  </si>
  <si>
    <t>CMS should require that Part C and Part D providers and pharmacies enroll in Medicare.</t>
  </si>
  <si>
    <t>399-915-11-02-05620</t>
  </si>
  <si>
    <t>CMS should establish measures to assess the MEDIC’s effectiveness.</t>
  </si>
  <si>
    <t>399-915-12-02-05615</t>
  </si>
  <si>
    <t>CMS should require plan sponsors to report Part C and Part D fraud and abuse incidents and the corrective actions taken to address them to a centralized system.</t>
  </si>
  <si>
    <t>OEI-03-18-00120</t>
  </si>
  <si>
    <t>Medicare Part B Drug Payments: Impact of Price Substitutions Based on 2016 Average Sales Prices</t>
  </si>
  <si>
    <t>399-915-11-02-05655</t>
  </si>
  <si>
    <t>CMS should expand the price substitution policy to include additional drugs.</t>
  </si>
  <si>
    <t>OEI-04-11-00590</t>
  </si>
  <si>
    <t>Medicaid: Vulnerabilities Related to Provider Enrollment and Ownership Disclosure</t>
  </si>
  <si>
    <t>399-915-11-02-04957</t>
  </si>
  <si>
    <t>CMS should require State Medicaid programs to verify the completeness and accuracy of provider ownership information</t>
  </si>
  <si>
    <t>OEI-04-12-00380</t>
  </si>
  <si>
    <t>CMS Is Taking Steps To Improve Oversight of Provider-Based Facilities, But Vulnerabilities Remain</t>
  </si>
  <si>
    <t>399-915-11-02-05096</t>
  </si>
  <si>
    <t>CMS should require hospitals to submit attestations for all their provider-based facilities</t>
  </si>
  <si>
    <t>399-915-11-02-05098</t>
  </si>
  <si>
    <t>CMS should take appropriate action against hospitals and their off-campus provider-based facilities that we identified as not meeting requirements</t>
  </si>
  <si>
    <t>OEI-04-12-00490</t>
  </si>
  <si>
    <t>Vulnerabilities in Medicare's Interrupted-Stay Policy for Long-Term Care Hospitals</t>
  </si>
  <si>
    <t>399-915-11-02-03964</t>
  </si>
  <si>
    <t>CMS should conduct additional analysis to determine the extent to which financial incentives influence LTCH readmission decisions</t>
  </si>
  <si>
    <t>OEI-05-03-00170</t>
  </si>
  <si>
    <t>Status of the Rural Health Clinic Program</t>
  </si>
  <si>
    <t>CMS should seek legislative authority or administratively require RHC applicants to document need and impact on access to health care in rural underserved areas.</t>
  </si>
  <si>
    <t>OEI-05-10-00450</t>
  </si>
  <si>
    <t>Gaps in Oversight of Conflicts of Interest in Medicare Prescription Drug Decisions</t>
  </si>
  <si>
    <t>313-902-11-02-03233</t>
  </si>
  <si>
    <t>CMS should establish minimum standards requiring sponsors to ensure that safeguards are established to prevent improprieties related to employment by the entity that maintains the P&amp;T committee.</t>
  </si>
  <si>
    <t>313-902-12-02-03232</t>
  </si>
  <si>
    <t>CMS should define Pharmacy Benefit Managers (PBM) as entities that could benefit from formulary decisions.</t>
  </si>
  <si>
    <t>313-902-11-02-03236</t>
  </si>
  <si>
    <t>CMS should oversee compliance with Federal P&amp; T committee_x000D_
conflict-of-interest requirements and guidance.</t>
  </si>
  <si>
    <t>OEI-05-12-00080</t>
  </si>
  <si>
    <t>Most Critical Access Hospitals Would Not Meet the Location Requirements If Required To Re-enroll in Medicare</t>
  </si>
  <si>
    <t>313-915-13-02-03432</t>
  </si>
  <si>
    <t>CMS should seek legislative authority to remove Necessary Provider CAHs' permanent exemption from the distance requirement, thus allowing CMS to Reassess these CAHs.</t>
  </si>
  <si>
    <t>313-915-13-02-03433</t>
  </si>
  <si>
    <t>CMS should seek legislative authority to revise the CAH Conditions of Participation to include alternative location-related requirements</t>
  </si>
  <si>
    <t>OEI-05-12-00085</t>
  </si>
  <si>
    <t>Medicare Beneficiaries Paid Nearly Half of the Costs for Outpatient Services at Critical Access Hospitals</t>
  </si>
  <si>
    <t>399-915-13-02-04243</t>
  </si>
  <si>
    <t>CMS should seek legislative authority to modify how coinsurance is calculated for outpatient services received at Critical Access Hospitals.</t>
  </si>
  <si>
    <t>OEI-05-12-00480</t>
  </si>
  <si>
    <t>Medicare and Beneficiaries Could Realize Substantial Savings If the DRG Window Were Expanded</t>
  </si>
  <si>
    <t>CMS should seek legislative authority to expand the DRG window to include additional days prior to the inpatient admission.</t>
  </si>
  <si>
    <t>OEI-05-13-00290</t>
  </si>
  <si>
    <t>CMS Has Yet To Enforce a Statutory Provision Related to Rural Health Clinics</t>
  </si>
  <si>
    <t>399-915-12-02-04183</t>
  </si>
  <si>
    <t>CMS should issue regulations to ensure that RHCs determined to be essential providers remain certified as RHCs.</t>
  </si>
  <si>
    <t>OEI-05-13-00520</t>
  </si>
  <si>
    <t>Medicaid Enhanced Provider Enrollment Screenings Have Not Been Fully Implemented</t>
  </si>
  <si>
    <t>CMS should develop a central system where States can submit and access screening results from other States</t>
  </si>
  <si>
    <t>CMS should strengthen minimum standards for fingerprint-based criminal background checks and site visits</t>
  </si>
  <si>
    <t>CMS should work with States to develop a plan to complete their revalidation screening in a timely way</t>
  </si>
  <si>
    <t>OEI-05-14-00430</t>
  </si>
  <si>
    <t>State Efforts to Exclude 340B Drugs from Medicaid Managed Care Rebates</t>
  </si>
  <si>
    <t>CMS should require the use of claim level methods to identify 340B claims</t>
  </si>
  <si>
    <t>OEI-06-09-00091</t>
  </si>
  <si>
    <t>Hospital Incident Reporting Systems Do Not Capture Most Patient Harm</t>
  </si>
  <si>
    <t>399-915-11-02-02553</t>
  </si>
  <si>
    <t>CMS should provide guidance to accreditors regarding survey or assessment of hospital efforts to track and analyze events and should scrutinize survey processes when approving accreditation programs.</t>
  </si>
  <si>
    <t>OEI-06-10-00520</t>
  </si>
  <si>
    <t>Medicare Hospital Outlier Payments Warrant Increased Scrutiny</t>
  </si>
  <si>
    <t>303-915-11-02-03657</t>
  </si>
  <si>
    <t>CMS should instruct Medicare contractors to increase monitoring of outlier payments</t>
  </si>
  <si>
    <t>OEI-06-14-00010</t>
  </si>
  <si>
    <t>Indian Health Service Hospitals: More Monitoring Needed to Ensure Quality Care</t>
  </si>
  <si>
    <t>399-915-11-02-05139</t>
  </si>
  <si>
    <t>CMS should assist IHS in its oversight efforts by conducting more frequent surveys of hospitals, informing IHS leadership of deficiency citations, and continuing to provide technical assistance and training</t>
  </si>
  <si>
    <t>OEI-06-14-00110</t>
  </si>
  <si>
    <t>Adverse Events in Rehabilitation Hospitals: National Incidence Among Medicare Beneficiaries</t>
  </si>
  <si>
    <t>399-915-11-02-05004</t>
  </si>
  <si>
    <t>CMS should include information about potential events and patient harm in its quality guidance to rehab hospitals</t>
  </si>
  <si>
    <t>OEI-06-16-00380</t>
  </si>
  <si>
    <t>CMS Did Not Detect Some Inappropriate Claims for Durable Medical Equipment in Nursing Facilities</t>
  </si>
  <si>
    <t>399-915-11-02-05599</t>
  </si>
  <si>
    <t>CMS should improve oversight of place-of-service codes submitted by DME suppliers for DME provided during noncovered SNF stays</t>
  </si>
  <si>
    <t>OEI-07-08-00150</t>
  </si>
  <si>
    <t>Medicare Atypical Antipsychotic Drug Claims for Elderly Nursing Home Residents</t>
  </si>
  <si>
    <t>399-900-11-02-02091</t>
  </si>
  <si>
    <t>CMS should facilitate access to information necessary to ensure accurate coverage and reimbursement determination</t>
  </si>
  <si>
    <t>OEI-07-10-00410</t>
  </si>
  <si>
    <t>CMS Has Not Promulgated Regulations To Establish Payment Requirements for Prosthetics and Custom-Fabricated Orthotics</t>
  </si>
  <si>
    <t>399-915-12-02-03079</t>
  </si>
  <si>
    <t>CMS should promulgate regulations to implement the BIPA payment requirements.</t>
  </si>
  <si>
    <t>OEI-07-12-00250</t>
  </si>
  <si>
    <t>Replacement Schedules for Medicare Continuous Positive Airway Pressure Supplies</t>
  </si>
  <si>
    <t>312-915-11-02-03360</t>
  </si>
  <si>
    <t>CMS should review the CPAP supply replacement schedule and revise the national coverage determination for CPAP therapy for OSA or request that the DME MACs revise their LCDs as appropriate</t>
  </si>
  <si>
    <t>OEI-07-13-00480</t>
  </si>
  <si>
    <t>Iowa Has Shifted Medicare Cost-Sharing for Dual Eligibles to the Federal Government</t>
  </si>
  <si>
    <t>CMS should require States to submit more detailed eligibility information</t>
  </si>
  <si>
    <t>CMS should seek legislative change to prevent States from using State Supplementary Payments to shift Medicare Part B premium costs for FBDEs to the Federal Government.</t>
  </si>
  <si>
    <t>OEI-09-12-00351</t>
  </si>
  <si>
    <t>Inappropriate Payments and Questionable Billing for Medicare Part B Ambulance Transports</t>
  </si>
  <si>
    <t>399-915-11-02-04699</t>
  </si>
  <si>
    <t>CMS should require ambulance suppliers to include the National Provider Identifier of the certifying physician on transport claims that require certification</t>
  </si>
  <si>
    <t>OEI-09-16-00410</t>
  </si>
  <si>
    <t>Medicare Advantage Appeal Outcomes and Audit Findings Raise Concerns About Service and Payment Denials</t>
  </si>
  <si>
    <t>399-915-11-02-05737</t>
  </si>
  <si>
    <t>CMS should provide beneficiaries with clear, easily accessible information about serious violations by MAOs</t>
  </si>
  <si>
    <t>399-915-11-02-05735</t>
  </si>
  <si>
    <t>CMS should enhance its oversight of MAO contracts, including those with extremely high overturn rates and/or low appeal rates, and take corrective action as appropriate</t>
  </si>
  <si>
    <t>OEI-12-12-00210</t>
  </si>
  <si>
    <t>Least Costly Alternative Policies: Impact on Prostate Cancer Drugs Covered Under Medicare Part B</t>
  </si>
  <si>
    <t>313-915-13-02-03091</t>
  </si>
  <si>
    <t>We recommend that CMS consider seeking legislative authority to implement Least Costly Alternative (LCA) policies for Part B drugs under appropriate circumstances.</t>
  </si>
  <si>
    <t>OEI-12-12-00260</t>
  </si>
  <si>
    <t>Medicare Could Collect Billions If Pharmaceutical Manufacturers Were Required To Pay Rebates for Part B Drugs</t>
  </si>
  <si>
    <t>313-915-13-02-03472</t>
  </si>
  <si>
    <t>CMS should examine the additional potential impacts of establishing a prescription drug rebate program under Medicare Part B and, if appropriate, seek legislative change.</t>
  </si>
  <si>
    <t>CMS,  DAB,  OMHA,  ASFR</t>
  </si>
  <si>
    <t>GAO-16-366</t>
  </si>
  <si>
    <t>Medicare Fee-For-Service: Opportunities Remain to Improve Appeal Process</t>
  </si>
  <si>
    <t>​To reduce the number of Medicare appeals and to strengthen oversight of the Medicare FFS appeals process, the Secretary of Health and Human Services should direct CMS, OMHA, or DAB to modify the various Medicare appeals data systems to collect consistent data across systems, including appeal categories and appeal decisions across MAS and MODACTS</t>
  </si>
  <si>
    <t>GAO-14-207</t>
  </si>
  <si>
    <t>Electronic Health Record Programs: Participation Has Increased, but Action Needed to Achieve Goals, Including Improved Quality of Care</t>
  </si>
  <si>
    <t>​To ensure that CMS and ONC can effectively monitor the effect of the EHR programs and progress made toward goals, the Secretary of Health and Human Services should direct the agencies to develop performance measures to assess outcomes of the EHR programs--including any effects on health care quality, efficiency, and patient safety and other health care reform efforts that are intended to work toward similar outcomes.</t>
  </si>
  <si>
    <t>​To ensure that CMS and ONC can effectively monitor the effect of the EHR programs and progress made toward goals, the Secretary of Health and Human Services should direct the agencies to use the information these performance measures provide to make program adjustments, as appropriate, to better achieve program goals.</t>
  </si>
  <si>
    <t>FDA</t>
  </si>
  <si>
    <t>GAO-10-246</t>
  </si>
  <si>
    <t>Food Safety: FDA Should Strengthen Its Oversight of Food Ingredients Determined to Be Generally Recognized as Safe (GRAS)</t>
  </si>
  <si>
    <t>​To better ensure FDA's oversight of the safety of GRAS substances, the Commissioner of FDA should develop a strategy to minimize the potential for conflicts of interest in companies' GRAS determinations, including taking steps such as issuing guidance for companies on conflict of interest and requiring information in GRAS notices regarding expert panelists' independence.</t>
  </si>
  <si>
    <t>GAO-10-960</t>
  </si>
  <si>
    <t xml:space="preserve">FDA Administration: Overseas Offices Have Taken Steps to Help Ensure Import Safety, but More Long-Term Planning Is Needed </t>
  </si>
  <si>
    <t xml:space="preserve">​To help ensure that FDA's overseas offices are able to fully meet their mission of helping to ensure the safety of imported products, the Commissioner of FDA should ensure, as it completes its strategic planning process for the overseas offices, that it develops a set of performance goals and measures that can be used to demonstrate overseas office contributions to long-term outcomes related to the regulation of imported products and that overseas office activities are coordinated with the centers and Office of Regulatory Affairs (ORA).   </t>
  </si>
  <si>
    <t>GAO-14-194</t>
  </si>
  <si>
    <t>Drug Shortages: Threat to Public Health Persists, Despite Actions to Help Maintain Product Availability</t>
  </si>
  <si>
    <t>​To enhance its oversight of drug shortages, particularly as the agency fine-tunes the manner in which it gathers data on shortages and transitions from its database to a more robust system, the Commissioner of FDA should conduct periodic analyses using the existing drug shortages database (and, eventually, the new drug shortages information system) to routinely and systematically assess drug shortage information, and use this information proactively to identify risk factors for potential drug shortages early, thereby potentially helping FDA to recognize trends, clarify causes, and resolve problems before drugs go into short supply.</t>
  </si>
  <si>
    <t>GAO-15-183</t>
  </si>
  <si>
    <t>Food Safety: Additional Actions Needed to Help FDA’s Foreign Offices Ensure Safety of Imported Food</t>
  </si>
  <si>
    <t xml:space="preserve">To help ensure the safety of food imported into the United States, the Commissioner of Food and Drugs should complete an analysis to determine the annual number of foreign food inspections that is sufficient to ensure comparable safety of imported and domestic food. If the inspection numbers from that evaluation are different from the inspection targets mandated in FSMA, FDA should report the results to Congress and recommend appropriate legislative changes.    </t>
  </si>
  <si>
    <t>GAO-15-38</t>
  </si>
  <si>
    <t>Food Safety: FDA and USDA Should Strengthen Pesticide Residue Monitoring Programs and Further Disclose Monitoring Limitations</t>
  </si>
  <si>
    <t>To better inform users of the annual monitoring report about the frequency and scope of pesticide tolerance violations, the Secretary of Health and Human Services should direct the Commissioner of FDA to disclose in the agency's annual pesticide monitoring program report which pesticides with EPA-established tolerances the agency did not test for in its pesticide monitoring program and the potential effect of not testing for those pesticides.</t>
  </si>
  <si>
    <t>GAO-15-671</t>
  </si>
  <si>
    <t>Drug Compounding for Animals: FDA Could Improve Oversight with Better Information and Guidance</t>
  </si>
  <si>
    <t>​To help ensure that FDA has relevant and timely information to support management decisions, including the critical information necessary to ensure the safety and effectiveness of drugs compounded for animals, the Secretary of Health and Human Services should direct the Commissioner of the FDA to develop policy or guidance for agency staff that specifies circumstances under which FDA will or will not enforce compounding regulations for animals and clearly define key terms.</t>
  </si>
  <si>
    <t>To help ensure that FDA has relevant and timely information to support management decisions, including the critical information necessary to ensure the safety and effectiveness of drugs compounded for animals, the Secretary of Health and Human Services should direct the Commissioner of the FDA to consistently document the bases for FDA's decisions about how or whether it followed up on warning letters, adverse event reports, and complaints about drug compounding for animals.</t>
  </si>
  <si>
    <t>GAO-16-192</t>
  </si>
  <si>
    <t>​To improve the data on tracked safety issues and postmarket studies that are needed for required reporting and for systematic oversight of postmarket drug safety, the Secretary of HHS should direct the Commissioner of FDA to work with stakeholders within FDA to identify additional improvements that could be made to FDA's current database or future information technology investments to capture information in a form that can be easily and systematically used by staff for oversight purposes.</t>
  </si>
  <si>
    <t>GAO-16-432</t>
  </si>
  <si>
    <t>Medical Product Oversight: FDA Needs More Strategic Planning to Guide its Scientific Initiatives</t>
  </si>
  <si>
    <t>​In order to improve FDA’s  strategic planning for regulatory science efforts, we recommend the Secretary of  Health and Human Services direct the Commissioner of FDA to develop and document  measurable goals, such as targets and time frames, for its regulatory science  efforts so it can consistently assess and report on the agency’s progress in  regulatory science efforts.</t>
  </si>
  <si>
    <t>GAO-16-500</t>
  </si>
  <si>
    <t xml:space="preserve">FDA: Comprehensive Strategic Planning Needed to Enhance Coordination Between Medical Product Centers </t>
  </si>
  <si>
    <t xml:space="preserve">​To ensure that FDA can effectively coordinate and integrate its medical product centers' programs and emerging issues, the Secretary of Health and Human Services should direct the Commissioner of FDA to engage in a strategic planning process to identify challenges that cut across the medical product centers and document how it will achieve measurable goals and objectives in these areas. </t>
  </si>
  <si>
    <t>GAO-16-79</t>
  </si>
  <si>
    <t>Critical Infrastructure Protection: Sector-Specific Agencies Need to Better Measure Cybersecurity Progress</t>
  </si>
  <si>
    <t>​To better monitor and provide a basis for improving the effectiveness of cybersecurity risk mitigation activities, informed by the sectors' updated plans and in collaboration with sector stakeholders, the Secretaries of Agriculture and Health and Human Services (as co-SSAs) should direct responsible officials to develop performance metrics to provide data and determine how to overcome challenges to monitoring the food and agriculture sector's cybersecurity progress.</t>
  </si>
  <si>
    <t>GAO-17-192</t>
  </si>
  <si>
    <t xml:space="preserve">Antibiotic Resistance: More Information Needed to Oversee Use of Medically Important Drugs in Food Animals </t>
  </si>
  <si>
    <t>​The Secretary of Health and Human Services  should direct the Commissioner of FDA to develop a process, which may include  time frames, to establish appropriate durations of use on labels of all  medically important antibiotics used in food animals.</t>
  </si>
  <si>
    <t>GAO-17-443</t>
  </si>
  <si>
    <t>Imported Seafood Safety: FDA and USDA Could Strengthen Efforts to Prevent Unsafe Drug Residues</t>
  </si>
  <si>
    <t>The Commissioner of FDA should pursue formal agreements with countries exporting seafood to the United States that commit these countries to test for drugs of concern to FDA and the corresponding maximum residue levels (MRLs) that FDA established for these drugs.</t>
  </si>
  <si>
    <t>The Commissioner of FDA should coordinate and communicate with FSIS in developing drug residue testing methods and corresponding maximum residue levels for imported seafood that may also be applicable to imported catfish.</t>
  </si>
  <si>
    <t>​The Secretary of Health and Human Services should direct the Commissioner of the Food and Drug Administration to require manufacturers to list the identity of comparator assays on their diagnostic test labels.</t>
  </si>
  <si>
    <t>OEI-01-11-00210</t>
  </si>
  <si>
    <t>Dietary Supplements: Structure/Function Claims Fail To Meet Federal Requirements</t>
  </si>
  <si>
    <t>399-915-13-06-03071</t>
  </si>
  <si>
    <t>FDA should seek explicit statutory authority to review substantiation for structure/function claims to determine whether claims are truthful and not misleading</t>
  </si>
  <si>
    <t>OEI-01-11-00211</t>
  </si>
  <si>
    <t>Dietary Supplements: Companies May Be Difficult To Locate in an Emergency</t>
  </si>
  <si>
    <t>399-915-13-06-03075</t>
  </si>
  <si>
    <t>FDA should seek statutory authority to impose civil monetary penalties on companies that do not comply with registration requirements</t>
  </si>
  <si>
    <t>The Food Safety Modernization Act (FSMA), P.L. 111-353 failed to include civil monetary penalties. Given the continued lack of congressional support for civil penalties linked to the failure to register, FDA does not plan to pursue this further.</t>
  </si>
  <si>
    <t>OEI-01-14-00390</t>
  </si>
  <si>
    <t>FDA is Issuing More Postmarketing Requirements, but Challenges with Oversight Persist</t>
  </si>
  <si>
    <t>399-915-11-06-05000</t>
  </si>
  <si>
    <t>FDA should build capacity in DAARTS to support PMR oversight</t>
  </si>
  <si>
    <t>399-915-11-06-04999</t>
  </si>
  <si>
    <t>FDA should provide a standardized form for ASRs, ensure that they are complete, and require sponsors to submit them electronically</t>
  </si>
  <si>
    <t>OEI-02-08-00080</t>
  </si>
  <si>
    <t>FDA Inspections of Domestic Food Facilities</t>
  </si>
  <si>
    <t>399-908-13-06-01691</t>
  </si>
  <si>
    <t>FDA should consider seeking statutory authority to impose civil penalties through administrative proceedings against facilities that do not voluntarily comply with statutory and regulatory requirements.</t>
  </si>
  <si>
    <t>OEI-02-14-00420</t>
  </si>
  <si>
    <t>Challenges Remain in FDA's Inspections of Domestic Food Facilities</t>
  </si>
  <si>
    <t>399-915-11-06-05442</t>
  </si>
  <si>
    <t>FDA should improve the timeliness of FDA's actions, including warning letters, so that facilities do not continue to operate under harmful conditions.</t>
  </si>
  <si>
    <t>OEI-04-11-00510</t>
  </si>
  <si>
    <t>FDA Lacks Comprehensive Data To Determine Whether Risk Evaluation and Mitigation Strategies Improve Drug Safety</t>
  </si>
  <si>
    <t>399-915-10-06-03258</t>
  </si>
  <si>
    <t>Ensure that assessment reviews are timely.</t>
  </si>
  <si>
    <t>399-904-13-06-03257</t>
  </si>
  <si>
    <t>Seek legislative authority to enforce FDA assessment plans.</t>
  </si>
  <si>
    <t>OEI-05-07-00730</t>
  </si>
  <si>
    <t>The Food and Drug Administration's Oversight of Clinical Investigators' Financial Information</t>
  </si>
  <si>
    <t>399-902-11-06-00927</t>
  </si>
  <si>
    <t>FDA should require that sponsors submit financial information for clinical investigators as part of the pretrial application process</t>
  </si>
  <si>
    <t>HRSA</t>
  </si>
  <si>
    <t>GAO-07-52</t>
  </si>
  <si>
    <t>Foreign Physicians: Data on Use of J-1 Visa Waivers Needed to Better Address Physician Shortages</t>
  </si>
  <si>
    <t>​To better account for physicians practicing in underserved areas through the use of J-1 visa waivers, the Secretary of Health and Human Services should collect and maintain data on waiver physicians--including information on their numbers, practice locations, and practice specialties--and use this information when identifying areas experiencing physician shortages and placing physicians in these areas.</t>
  </si>
  <si>
    <t>GAO-11-836</t>
  </si>
  <si>
    <t>Drug Pricing: Manufacturer Discounts in the 340B Program Offer Benefits, but Federal Oversight Needs Improvement</t>
  </si>
  <si>
    <t>GAO-18-480</t>
  </si>
  <si>
    <t>Drug Discount Program: Federal Oversight of Compliance at 340B Contract Pharmacies Needs Improvement</t>
  </si>
  <si>
    <t>​The Administrator of HRSA should require covered entities to register contract pharmacies for each site of the entity for which a contract exists.</t>
  </si>
  <si>
    <t>​The Administrator of HRSA should issue guidance to covered entities on the prevention of duplicate discounts under Medicaid managed care, working with CMS as HRSA deems necessary to coordinate with guidance provided to state Medicaid programs.</t>
  </si>
  <si>
    <t>​The Administrator of HRSA should incorporate an assessment of covered entities' compliance with the prohibition on duplicate discounts, as it relates to Medicaid managed care claims, into its audit process after guidance has been issued and ensure that identified violations are rectified by the entities.</t>
  </si>
  <si>
    <t>​The Administrator of HRSA should issue guidance on the length of time covered entities must look back following an audit to identify the full scope of noncompliance identified during the audit.</t>
  </si>
  <si>
    <t>​The Administrator of HRSA should require all covered entities to provide evidence that their corrective action plans have been successfully implemented prior to closing audits, including documentation of the results of the entities' assessments of the full scope of noncompliance identified during each audit.</t>
  </si>
  <si>
    <t>​The Administrator of HRSA should provide more specific guidance to covered entities regarding contract pharmacy oversight, including the scope and frequency of such oversight.</t>
  </si>
  <si>
    <t>307-915-12-04-02391</t>
  </si>
  <si>
    <t>HRSA should publish regulations to revise its shortage-designation criteria.</t>
  </si>
  <si>
    <t>OEI-05-09-00321</t>
  </si>
  <si>
    <t>State Medicaid Policies and Oversight Activities Related to 340B-Purchased Drugs</t>
  </si>
  <si>
    <t>303-905-13-04-02233</t>
  </si>
  <si>
    <t>OEI-12-04-00310</t>
  </si>
  <si>
    <t xml:space="preserve">HHS Agencies' Compliance with the National Practitioner Data Bank Malpractice Reporting Policy </t>
  </si>
  <si>
    <t>399-900-11-04-02675</t>
  </si>
  <si>
    <t>HRSA should implement a corrective action process that would address unreported cases.</t>
  </si>
  <si>
    <t>IHS</t>
  </si>
  <si>
    <t>GAO-15-588</t>
  </si>
  <si>
    <t>Buy Indian Act:  Bureau of Indian Affairs and Indian Health Services Need Greater Insight into Implementation of Regional Offices</t>
  </si>
  <si>
    <t>​To  ensure consistent implementation of the Buy Indian Act procurement authority  across the agencies and to enhance oversight of implementation of the Act at  regional offices, the Secretaries of the Interior and Health and Human Services  should direct the Bureau of Indian Affairs and Indian Health Service  respectively, to collect data on regional offices' implementation of key  requirements, such as challenges to self-certification.</t>
  </si>
  <si>
    <t>A-07-17-03227</t>
  </si>
  <si>
    <t>The Indian Health Service Did Not Always Resolve Audit Recommendations in Accordance With Federal Requirements</t>
  </si>
  <si>
    <t>214-909-10-1</t>
  </si>
  <si>
    <t>We recommend that IHS promptly resolve the 513 outstanding audit recommendations that were past due as of September 30, 2016.</t>
  </si>
  <si>
    <t>We recommend that IHS update policies and procedures related to the Federal audit resolution process to include specifying the detailed steps to be taken to ensure that management decisions are issued within the required 6-month resolution period.</t>
  </si>
  <si>
    <t>214-920-10-1</t>
  </si>
  <si>
    <t>We recommend that IHS follow its policies and procedures related to the non-Federal audit resolution process to ensure that management decisions are issued within the required 6-month resolution period.</t>
  </si>
  <si>
    <t>We recommend that IHS follow the quarterly reconciliation process that it implemented at the end of our audit period.</t>
  </si>
  <si>
    <t>We recommend that IHS give higher priority to audit resolution so that the audit resolution process is conducted in accordance with Federal requirements</t>
  </si>
  <si>
    <t>A-18-16-30540</t>
  </si>
  <si>
    <t>Two Indian Health Service Hospitals Had System Security and Physical Controls for Prescription Drug and Opioid Dispensing but Could Still Improve Controls</t>
  </si>
  <si>
    <t>We recommend that IHS develop and implement logical access-control procedures to ensure compliance with the principle of least privilege and conduct periodic privilege-based access reviews to remove unnecessary access to RPMS.</t>
  </si>
  <si>
    <t>We recommend IHS identify all hospitals with unsupported networking equipment and implement a system development life cycle plan to ensure hardware and software replacement before EOL.</t>
  </si>
  <si>
    <t>399-915-11-07-05137</t>
  </si>
  <si>
    <t>IHS should continue to seek new meaningful ways to monitor hospital quality through the use of outcomes and/or process measures</t>
  </si>
  <si>
    <t>399-915-11-07-05138</t>
  </si>
  <si>
    <t>IHS should continue to invest in training for hospital administration and staff, and assess the value and effectiveness of training efforts</t>
  </si>
  <si>
    <t>399-915-11-07-05136</t>
  </si>
  <si>
    <t>IHS should establish standards and expectations for how Area Offices/ Governing Boards oversee and monitor hospitals and monitor adherence to those standards</t>
  </si>
  <si>
    <t>399-915-11-07-05135</t>
  </si>
  <si>
    <t>IHS should implement a quality-focused compliance program to support Federal requirements for health care programs</t>
  </si>
  <si>
    <t>OEI-06-14-00011</t>
  </si>
  <si>
    <t>Indian Health Service Hospitals: Longstanding Challenges Warrant Focused Attention to Support Quality Care</t>
  </si>
  <si>
    <t>399-915-11-07-05141</t>
  </si>
  <si>
    <t>IHS should conduct a needs assessment culminating in an agency wide strategic plan with actionable initiatives and target dates</t>
  </si>
  <si>
    <t>NIH</t>
  </si>
  <si>
    <t>OASH</t>
  </si>
  <si>
    <t>OEI-01-15-00350</t>
  </si>
  <si>
    <t>OHRP Generally Conducted Its Compliance Activities Independently, But Changes Would Strengthen Its Independence</t>
  </si>
  <si>
    <t>399-915-11-33-05335</t>
  </si>
  <si>
    <t>HHS should address factors that may limit OHRP's ability to operate independently</t>
  </si>
  <si>
    <t>OEI-05-10-00050</t>
  </si>
  <si>
    <t>Guidance and Standards on Language Access Services: Medicare Providers</t>
  </si>
  <si>
    <t>099-905-11-11-01733</t>
  </si>
  <si>
    <t xml:space="preserve">In addition, to help Medicare providers offer language access services, we recommend that: OMH offer model translated written materials and signs to providers. </t>
  </si>
  <si>
    <t>OCIO</t>
  </si>
  <si>
    <t>OCIO is actively working to implement the recommendation.</t>
  </si>
  <si>
    <t>GAO-15-431</t>
  </si>
  <si>
    <t>Telecommunications: Agencies Need Better Controls to Achieve Significant Savings on Mobile Devices and Services</t>
  </si>
  <si>
    <t>​To help the department effectively manage spending on mobile devices and  services, the Secretary of Health and Human Services should ensure procedures to  monitor and control spending are established department-wide. Specifically,  ensure that (1) procedures include assessing devices for zero, under, and over  usage; (2) personnel with authority and responsibility for performing the  procedures are identified; and (3) the specific steps to be taken to perform the  process are documented.</t>
  </si>
  <si>
    <t>GAO-16-325</t>
  </si>
  <si>
    <t>Cloud Computing: Agencies Need to Incorporate Key Practices to Ensure Effective Performance</t>
  </si>
  <si>
    <t>​To help ensure continued progress in the implementation of effective cloud computing SLAs, the Secretaries of Health and Human Services, Homeland Security, Treasury, and Veterans Affairs should direct appropriate officials to develop SLA guidance and ensure key practices are fully incorporated as the contract and associated SLAs expire.</t>
  </si>
  <si>
    <t>GAO-16-494</t>
  </si>
  <si>
    <t>IT Dashboard: Agencies Need to Fully Consider Risks When Rating Their Major Investments</t>
  </si>
  <si>
    <t>​To better ensure that the Dashboard ratings more accurately reflect risk, the Secretaries of the Departments of Agriculture, Education, Energy, Health and Human Services, the Interior, State, and Veterans Affairs; and the Director of the Office of Personnel Management should direct their CIOs to factor active risks into their IT Dashboard CIO ratings.</t>
  </si>
  <si>
    <t>To better ensure that the Dashboard ratings more accurately reflect risk, the Secretary of the Department of Health and Human Services, should direct their CIOs to ensure that their CIO ratings reflect the level of risk facing an investment relative to that investment's ability to accomplish its goals.</t>
  </si>
  <si>
    <t>GAO-18-381</t>
  </si>
  <si>
    <t>Paperwork Reduction Act: Agencies Could Better Leverage Review Processes and Public Outreach to Improve Burden Estimates</t>
  </si>
  <si>
    <t>The Secretary of Health and Human Services should review the policies, procedures, and related control activities to ensure that the agency's Paperwork Reduction Act review process is operating effectively.</t>
  </si>
  <si>
    <t>OCIO is actively working this recommendation.</t>
  </si>
  <si>
    <t>​ The Secretary of Health and Human Services should leverage existing consultation with stakeholders and the public to explicitly seek input on the estimated burden imposed by information collections.</t>
  </si>
  <si>
    <t>GAO-18-93</t>
  </si>
  <si>
    <t>Federal Chief Information Officers: Critical Actions Needed to Address Shortcomings and Challenges in Implementing Responsibilities</t>
  </si>
  <si>
    <t>​The Secretary of Health and Human Services should ensure that the department's IT management policies address the role of the CIO for key responsibilities in the six areas we identified.</t>
  </si>
  <si>
    <t>GAO-18-211</t>
  </si>
  <si>
    <t>Critical Infrastructure Protection: Additional Actions Are Essential to Assessing Cybersecurity Framework Adoption</t>
  </si>
  <si>
    <t xml:space="preserve">​The Secretary of Health and Human Services, in cooperation with the Secretary of Agriculture, should take steps to consult with respective sector partner(s), such as the SCC, DHS and NIST, as appropriate, to develop methods for determining the level and type of framework adoption by entities across their respective sector. </t>
  </si>
  <si>
    <t>OEI-04-10-00010</t>
  </si>
  <si>
    <t>Conflict-of-Interest Waivers Granted to HHS Employees in 2009</t>
  </si>
  <si>
    <t>399-905-11-21-02311</t>
  </si>
  <si>
    <t>Require OPDIVs and STAFFDIVs to document conflict-of interest waivers as recommended in Government wide Federal ethics regulations and the Secretary's instructions.</t>
  </si>
  <si>
    <t>399-905-11-21-02313</t>
  </si>
  <si>
    <t>Take action to revise the conflict-of-interest waivers in our review that were not documented as recommended in Government wide Federal ethics regulations and the Secretary's instructions, if the waivers are still in effect.</t>
  </si>
  <si>
    <t>These waivers are no longer in effect and a request will be made to close this recommendation.</t>
  </si>
  <si>
    <t>399-905-11-21-02315</t>
  </si>
  <si>
    <t>Require all employees to sign and date, or similarly_x000D_
document, their conflict of interest waivers.</t>
  </si>
  <si>
    <t>OGC requires all employees to sign and date a waiver that has been granted, in which the employee acknowledges the waiver and agrees to abide by the terms of the waiver.</t>
  </si>
  <si>
    <t>399-915-11-26-05336</t>
  </si>
  <si>
    <t>OHRP should post the following on its website:  (a) a description of its approach to oversight and (b) data (in aggregate) on the full array of its compliance activities</t>
  </si>
  <si>
    <t>ONC</t>
  </si>
  <si>
    <t>399-915-11-28-03636</t>
  </si>
  <si>
    <t>Audit logs be operational whenever EHR technology is available for updates or viewing.</t>
  </si>
  <si>
    <t xml:space="preserve">ONC submitted an NFA to OIG in 2016 informing OIG no further action would be taken, but OIG has not yet closed out the recommendations.  </t>
  </si>
  <si>
    <t>399-915-11-28-03638</t>
  </si>
  <si>
    <t>ONC and CMS strengthen their collaborative efforts to develop a comprehensive plan to address fraud vulnerabilities in EHRs.</t>
  </si>
  <si>
    <t xml:space="preserve">ONC submitted an NFA to OIG in 2019 informing OIG no further action would be taken, but OIG has not yet closed out the recommendations.  </t>
  </si>
  <si>
    <t>A-03-13-03002</t>
  </si>
  <si>
    <t>HHS Did Not Identify and Report Antideficiency Act Violations</t>
  </si>
  <si>
    <t>Product service codes are at the discretion of the Contracting Officer but PSC will continue to work with Contracting Officers to ensure they choose the most appropriate code.</t>
  </si>
  <si>
    <t>A-12-17-00002</t>
  </si>
  <si>
    <t>The Office of the Secretary of Health and Human Services Did Not Comply with Federal Regulations for Chartered Aircraft and Other Government Travel Related to Former Secretary Price</t>
  </si>
  <si>
    <t>Train responsible HHS personnel and put controls in place to ensure that the following requirements are met for future travel: conducting a cost analysis and maintaining documentation to support each use of chartered aircraft that is consistent with each charter justification and ensure compliance with the FTR and the HHS Travel Policy Manual; following the HHS Travel Policy Manual when making travel decisions for the Secretary and accompanying staff when they are not traveling from or to their official duty stations; ensuring authorizations and vouchers are completed in accordance with the FTR and the HHS Travel Policy Manual; cancelling travel reservations to ensure that the value of an unused ticket is not charged to HHS’s centrally billed account and then paid, in accordance with the FTR; ensuring existing and newly assigned individuals complete all required training before Government travel in compliance with OMB Circular No. A-123 and the HHS Travel Policy Manual; and ensuring HHS individuals responsible for approving travel receive initial and refresher training to comply with OMB Circular No. A-123 and the HHS Travel Policy Manual.</t>
  </si>
  <si>
    <t>OS and HHS travel personnel are actively reviewing the HHS Travel Policy Manual and increasing trainings for staff involved in scheduling, preparing, procuring, and approving travel. Additional reporting requests for chartered aircraft have also been implemented</t>
  </si>
  <si>
    <t>Assess the roles, responsibilities, and actions of Federal personnel involved in scheduling, preparing, procuring, and approving the use of chartered aircraft for former Secretary Price’s travel and take all appropriate actions related to their performance or conduct.</t>
  </si>
  <si>
    <t>The Office of the Secretary (OS) is actively working towards resolving this recommendation. OS is currently working with the Office of the General Counsel (OGC).</t>
  </si>
  <si>
    <t>Train responsible HHS personnel and put controls in place to ensure that the following requirements are met for future procurements: preparing and maintaining documentation regarding the rationale for quote selections when the lowest quote is not selected is prepared and included in the contract file as required by the FAR; and verifying that sole-source justification requirements are adhered to and documentation related to sole-source awards is prepared in accordance with the FAR.</t>
  </si>
  <si>
    <t>OS and HHS travel personnel are actively reviewing the HHS Travel Policy Manual, identifying what training and how much training need to be implemented for staff involved in scheduling, preparing, procuring, and approving travel. Additional reporting requests for chartered aircraft have also been implemented.</t>
  </si>
  <si>
    <t>We recommend that the Office of the Secretary review the lack of compliance with the OMB Circular A-126, Federal Travel Regulations, and HHS Travel Policy Manual related to the authorization and use of chartered aircraft during former Secretary Price’s tenure, and on the basis of the review, determine and take appropriate administrative actions to recoup $333,014 of identified waste, including: the $12,178 for the June 6 trip to Nashville for which the chartered aircraft was not cancelled after receiving confirmation that the White House event would not occur providing an opportunity for the use of commercial flights, the $36,313 for the June 24–26 trip to San Diego, Aspen, and Salt Lake City that included only 3.5 hours of official engagements, the $10,001 for the September 15 trip to Philadelphia for not using options other than chartered aircraft, the $12,346 for the Raleigh to Brunswick travel leg in which former Secretary Price used the chartered aircraft to attend an event in a personal capacity, the net cost of the cancelled leg of approximately $8,675 from the Marathon and Stillwater trip starting on September 18, and the remaining $253,501 for not comparing the cost of chartered aircraft to the cost of commercial travel and not selecting the most cost-effective mode of travel.</t>
  </si>
  <si>
    <t>Review the lack of compliance with the HHS Travel Policy Manual related to travel that started or ended in locations other than former Secretary Price’s official duty station, and on the basis of the review, determine and take appropriate administrative actions to recoup $4,926 identified as waste: the $818 for the July 6 trip to Chattanooga in travel costs for an employee to travel to Atlanta on July 5, the $580 for the Raleigh to Brunswick leg in which HHS travelers had to fly commercially back to DC because former Secretary Price used the chartered aircraft to attend an event in a personal capacity, and the $3,528 for the September 18 trip to Marathon and Stillwater.</t>
  </si>
  <si>
    <t>Review the lack of compliance with the FTR and the HHS Travel Policy Manual related to other excess travel costs, and on the basis of the review, determine and take appropriate action to recoup $2,960 of identified waste: the $1,568 of excess lodging costs that were not pre-authorized, the $727 of excess costs incurred for a rental vehicle and pre-paid fuel, and the $665 to Government travelers for travel costs that included unallowable meal costs and incorrect amounts entered on vouchers.</t>
  </si>
  <si>
    <t>Request a repayment totaling $716 for former Secretary Price’s wife’s use of one flight aboard a chartered aircraft.</t>
  </si>
  <si>
    <t>SAMHSA</t>
  </si>
  <si>
    <t>Non-concur, recommendation is no longer valid</t>
  </si>
  <si>
    <t>Requires legislative action</t>
  </si>
  <si>
    <t>OEI-03-09-00480</t>
  </si>
  <si>
    <t xml:space="preserve">Institutional Conflicts of Interest at NIH Grantees </t>
  </si>
  <si>
    <t>299-902-12-08-01911</t>
  </si>
  <si>
    <t>NIH should promulgate regulations that address institutional financial conflicts of interest.</t>
  </si>
  <si>
    <t>NIH should implement a corrective action process that would address unreported cases.</t>
  </si>
  <si>
    <t>NIH should improve internal controls involving case file management.</t>
  </si>
  <si>
    <t>A-06-16-05003</t>
  </si>
  <si>
    <t>Non-concur, unfunded mandate</t>
  </si>
  <si>
    <t xml:space="preserve">As of </t>
  </si>
  <si>
    <t>GAO-19-592</t>
  </si>
  <si>
    <t>Disaster Response: HHS Should Address Deficiencies Highlighted by Recent Hurricanes in the U.S. Virgin Islands and Puerto Rico</t>
  </si>
  <si>
    <t> ASPR should develop a response personnel strategy to ensure, at a minimum, a lead ASPR liaison officer is consistently at the local emergency operations center(s) during an emergency support functions (ESF) #8 response and another liaison, if not more, is at strategic location(s) in the area.</t>
  </si>
  <si>
    <t>ASPR should put controls in place to ensure data on all NDMS evacuated patients are complete and accurate.</t>
  </si>
  <si>
    <t>ASPR Region II should revise its Incident Response Plans for the territories to include strategies for providing chronic and primary care in isolated communities. These strategies could include the incorporation of Federally Qualified Health Centers and other local health clinics as part of a response.</t>
  </si>
  <si>
    <t>ASPR should work with support agencies to develop and finalize memorandums of agreement that include information on the capabilities and limitations of these agencies to meet ESF#8 core capabilities.</t>
  </si>
  <si>
    <t>ASPR should develop a strategy demonstrating how it ESF#8 core capabilities can be provided through HHS and ESF#8 support agencies if DOD's capacity to respond is limited.</t>
  </si>
  <si>
    <t>ASPR should take steps to ensure the perspectives of key external parties are incorporated in the development of HHS's after-action reviews, following future ESF#8 activations.</t>
  </si>
  <si>
    <t>GAO-19-628</t>
  </si>
  <si>
    <t>Health Care Quality: CMS Could More Effectively Ensure Its Quality Measurement Activities Promote Its Objectives</t>
  </si>
  <si>
    <t>The Administrator of CMS should, to the extent feasible, maintain more complete information on both the total amount of funding allocated for quality measurement activities and the extent to which this funding supports each of its quality measurement strategic objectives.</t>
  </si>
  <si>
    <t>The Administrator of CMS should develop and implement procedures to systematically assess the measures it is considering developing, using, or removing in terms of their impact on achieving CMS's strategic objectives and document its compliance with those procedures.</t>
  </si>
  <si>
    <t>The Administrator of CMS should develop and use a set of performance indicators to evaluate the agency's progress towards achieving its quality measurement strategic objectives.</t>
  </si>
  <si>
    <t>GAO-19-481</t>
  </si>
  <si>
    <t>Medicaid: Additional CMS Data and Oversight Needed to Help Ensure Children Receive Recommended Screenings</t>
  </si>
  <si>
    <t>GAO-19-601</t>
  </si>
  <si>
    <t>Medicaid Payment: CMS Has Not Overseen States’ Implementation of Changes to Third-Party Liability</t>
  </si>
  <si>
    <t>GAO-19-565</t>
  </si>
  <si>
    <t>Generic Drug Applications: FDA Should Take Additional Steps to Address Factors that May Affect Approval Rates in the First Review Cycle</t>
  </si>
  <si>
    <t>GAO recommends that FDA assess the extent to which the timing of brand-name drug companies' drug labeling changes affects the approval of generic drugs and take steps, as appropriate, to limit the effect.</t>
  </si>
  <si>
    <t>GAO-19-433</t>
  </si>
  <si>
    <t>Nursing Homes: Improved Oversight Needed to Better Protect Residents from Abuse</t>
  </si>
  <si>
    <t>The administrator of CMS should require that abuse and perpetrator type be submitted by state survey agencies in CMS's databases for deficiency, complaint, and facility-reported incident data, and that CMS systematically assess trends in these data.</t>
  </si>
  <si>
    <t>The administrator of CMS should develop and disseminate guidance—including a standardized form—to all state survey agencies on the information nursing homes and covered individuals should include on facility-reported incidents.</t>
  </si>
  <si>
    <t>The administrator of CMS should require state survey agencies to immediately refer complaints and surveys to law enforcement (and, when applicable, to Medicaid Fraud Control Units (MFCU)) if they have a reasonable suspicion that a crime against a resident has occurred when the complaint is received.</t>
  </si>
  <si>
    <t>The administrator of CMS should conduct oversight of state survey agencies to ensure referrals of complaints, surveys, and substantiated incidents with reasonable suspicion of a crime are referred to law enforcement (and, when applicable, to MFCUs) in a timely fashion.</t>
  </si>
  <si>
    <t>The administrator of CMS should develop guidance for state survey agencies clarifying that allegations verified by evidence should be substantiated and reported to law enforcement and state registries in cases where citing a federal deficiency may not be appropriate.</t>
  </si>
  <si>
    <t>The administrator of CMS should provide guidance on what information should be contained in the referral of abuse allegations to law enforcement.</t>
  </si>
  <si>
    <t>GAO-19-288</t>
  </si>
  <si>
    <t>Data Protection: Federal Agencies Need to Strengthen Online Identity Verification Processes</t>
  </si>
  <si>
    <t>The Administrator of the Centers for Medicare and Medicaid Services should develop a plan with time frames and milestones to discontinue knowledge-based verification, such as by using Login.gov or other alternative verification techniques.</t>
  </si>
  <si>
    <t>GAO-19-315</t>
  </si>
  <si>
    <t>Medicaid Demonstrations: Approvals of Major Changes Need Increased Transparency</t>
  </si>
  <si>
    <t>​The Administrator of CMS should develop and communicate a policy that defines when changes to a pending section 1115 demonstration application are considered major and should prompt a new review of the application against the transparency requirements applicable to the pending application.</t>
  </si>
  <si>
    <t>​The Administrator of CMS should develop and communicate a policy whereby applications for section 1115 demonstration amendments that may have significant impact are subject to transparency requirements comparable to those for new demonstrations and extensions.</t>
  </si>
  <si>
    <t>GAO-19-58</t>
  </si>
  <si>
    <t>Cloud Computing: Agencies Have Increased Usage and Realized Benefits, but Cost and Savings Data Need to be Better Tracked</t>
  </si>
  <si>
    <t>The Secretary of the Department of Health and Human Services (HHS) should ensure that the CIO of HHS establishes guidance on assessing new and existing IT investments for suitability for cloud computing services, in accordance with OMB guidance.  (Recommendation 13)</t>
  </si>
  <si>
    <t>​The Secretary of Health and Human Services should ensure that the CIO of HHS completes an assessment of all IT investments for suitability for migration to a cloud computing service, in accordance with OMB guidance.  (Recommendation 14)</t>
  </si>
  <si>
    <t>GAO-19-291</t>
  </si>
  <si>
    <t>GAO-19-313R</t>
  </si>
  <si>
    <t>GAO-19-241</t>
  </si>
  <si>
    <t>VA and Indian Health Service: Actions Needed to Strengthen Oversight and Coordination of Health Care for American Indian and Alaska Native Veterans</t>
  </si>
  <si>
    <t>Management Report: CMS Needs to Address Gaps in Federal Oversight of Nursing Home Abuse Investigations that Persisted in Oregon for At Least 15 Years</t>
  </si>
  <si>
    <t>Data Center Optimization: Additional Agency Actions Needed to Meet OMB Goals</t>
  </si>
  <si>
    <t>​ As VA and IHS revise the MOU and related performance measures, the Director of IHS should ensure these measures are consistent with the key attributes of successful performance measures, including having measurable targets.</t>
  </si>
  <si>
    <t>​CMS should evaluate state survey agency processes in all states to ensure all state survey agencies are meeting federal requirements that state survey agencies are responsible for investigating complaints and facility-reported incidents alleging abuse in nursing homes, and that the results of those investigations are being shared with CMS.</t>
  </si>
  <si>
    <t>​The Secretary of HHS should take action to meet the data center optimization metric targets established under DCOI by OMB.</t>
  </si>
  <si>
    <t>GAO-19-277</t>
  </si>
  <si>
    <t>Medicare and Medicaid: CMS Should Assess Documentation Necessary to Identify Improper Payments</t>
  </si>
  <si>
    <t>​The Administrator of CMS should take steps to ensure that Medicaid medical reviews provide robust information about and result in corrective actions that effectively address the underlying causes of improper payments. Such steps could include adjusting the sampling approach to reflect state-specific program risks, and working with state Medicaid agencies to leverage other sources of information, such as state auditor and the Department of Health and Human Services' Office of the Inspector General findings.</t>
  </si>
  <si>
    <t>Medicaid: CMS Action Needed to Ensure Compliance with Abortion Coverage Requirements</t>
  </si>
  <si>
    <t>GAO-19-159</t>
  </si>
  <si>
    <t xml:space="preserve">​CMS should take action to ensure South Dakota’s Medicaid state plan provides coverage for abortions in cases of rape and in cases of incest, in addition to life endangerment, to comply with federal law, which currently requires such coverage. </t>
  </si>
  <si>
    <t>​CMS should determine the extent to which state Medicaid programs are in compliance with federal requirements regarding coverage of Mifeprex and take actions to ensure compliance, as appropriate</t>
  </si>
  <si>
    <t xml:space="preserve">​CMS should determine the extent to which state Medicaid programs are accurately reporting fee-for-service abortions on line 14 of the CMS-64 and take actions to ensure accuracy, as appropriate. </t>
  </si>
  <si>
    <t>Improper Payments: Selected Agencies Need Improvements in Their Assessments to Better Determine and Document Risk Susceptibility</t>
  </si>
  <si>
    <t>GAO-19-112</t>
  </si>
  <si>
    <t>​The Secretary of Health and Human Services should revise HHS's procedures for conducting improper payment risk assessments to help ensure that all programs and activities are assessed for susceptibility to significant improper payments at least once every 3 years, as required by IPIA.</t>
  </si>
  <si>
    <t>GAO-19-17</t>
  </si>
  <si>
    <t>Buy American Act: Actions Needed to Improve Exception and Waiver Reporting and Selected Agency Guidance</t>
  </si>
  <si>
    <t>​The Secretary of Health and Human Services should provide guidance, training, or other instruction to help contracting officials: (1) Identify the factors that should be considered in order to determine the applicability of the Trade Agreements Act and waiver of the Buy American Act; (2) Document determinations of the use of Buy American exceptions for domestic non-availability and ensure the required approvals are obtained; and (3) Identify sources of information available for determining products' origins and the steps they should take to verify information that is inconsistent.</t>
  </si>
  <si>
    <t>OEI-03-15-00170</t>
  </si>
  <si>
    <t>399-915-11-03-05997</t>
  </si>
  <si>
    <t>ACF should establish a forum for States to share strategies regarding how they set payment rates to ensure equal access for eligible families while balancing competing program priorities.</t>
  </si>
  <si>
    <t>States' Payment Rates Under the Child Care and Development Fund Program Could Limit Access to Child Care Providers</t>
  </si>
  <si>
    <t>OEI-01-19-00160</t>
  </si>
  <si>
    <t>Vetting Peer Reviewers at NIH's Center for Scientific Review: Strengths and Limitations</t>
  </si>
  <si>
    <t>399-915-11-08-06102</t>
  </si>
  <si>
    <t>Update its guidance on vetting peer reviewer nominees to identify potential foreign threats to research integrity, in consultation with national security experts, as needed</t>
  </si>
  <si>
    <t>399-915-11-08-06103</t>
  </si>
  <si>
    <t>Work with the HHS Office of National Security to develop a risk-based approach for identifying those peer reviewer nominees who warrant additional vetting</t>
  </si>
  <si>
    <t>OEI-09-18-00431</t>
  </si>
  <si>
    <t>399-915-11-03-06018</t>
  </si>
  <si>
    <t>ORR should help care provider facilities improve their access to mental health specialists.</t>
  </si>
  <si>
    <t>399-915-11-03-06015</t>
  </si>
  <si>
    <t>ORR should identify and disseminate evidence-based approaches to addressing trauma in short-term therapy.</t>
  </si>
  <si>
    <t>399-915-11-03-06020</t>
  </si>
  <si>
    <t>ORR should take all reasonable steps to minimize the time that children remain in ORR custody.</t>
  </si>
  <si>
    <t>399-915-11-03-06016</t>
  </si>
  <si>
    <t>ORR should develop and implement strategies to assist care provider facilities in overcoming obstacles to hiring and retaining qualified mental health clinicians.</t>
  </si>
  <si>
    <t>399-915-11-03-06017</t>
  </si>
  <si>
    <t>ORR should assess whether to establish maximum caseloads for individual mental health clinicians.</t>
  </si>
  <si>
    <t>Care Provider Facilities Described Challenges Addressing Mental Health Needs of Children in HHS Custody</t>
  </si>
  <si>
    <t>AHRQ</t>
  </si>
  <si>
    <t>OEI-02-17-00020</t>
  </si>
  <si>
    <t>399-915-11-02-05900</t>
  </si>
  <si>
    <t>Increase oversight of hospices with a history of serious deficiencies</t>
  </si>
  <si>
    <t>399-915-11-02-05895</t>
  </si>
  <si>
    <t>Expand the deficiency data that accrediting organizations report to CMS and use these data to strengthen its oversight of hospices</t>
  </si>
  <si>
    <t>399-915-11-02-05897</t>
  </si>
  <si>
    <t>Include on Hospice Compare the survey reports from State agencies</t>
  </si>
  <si>
    <t>CMS should improve and make user-friendly the process for beneficiaries and caregivers to make complaints</t>
  </si>
  <si>
    <t>CMS should strengthen guidance for surveyors to report crimes to local law enforcement</t>
  </si>
  <si>
    <t>CMS should strengthen requirements for hospices to report abuse, neglect, and other harm</t>
  </si>
  <si>
    <t>CMS should monitor surveyors' use of immediate jeopardy citation</t>
  </si>
  <si>
    <t>OEI-02-17-00490</t>
  </si>
  <si>
    <t>399-915-11-02-06035</t>
  </si>
  <si>
    <t>CMS should identify States that have limited availability of behavioral health services and develop strategies and share information to ensure that Medicaid managed care enrollees have timely access to these services.</t>
  </si>
  <si>
    <t>Hospice Deficiencies Pose Risks to Medicare Beneficiaries</t>
  </si>
  <si>
    <t>Provider Shortages and Limited Availability of Behavioral Health Services in New Mexico's Medicaid Managed Care</t>
  </si>
  <si>
    <t>OEI-03-17-00120</t>
  </si>
  <si>
    <t>399-916-01-02-05835</t>
  </si>
  <si>
    <t>CMS should work with States to recoup any potentially inappropriate Federal reimbursement for drugs that CMS determines were not FDA-approved and did not meet the criteria for an exception</t>
  </si>
  <si>
    <t>One Percent of Drugs With Medicaid Reimbursement Were Not FDA-Approved</t>
  </si>
  <si>
    <t>OEI-05-18-00070</t>
  </si>
  <si>
    <t>OEI-05-18-00480</t>
  </si>
  <si>
    <t>399-915-11-02-05936</t>
  </si>
  <si>
    <t>CMS should amend its guidance so that States cannot forgo conducting criminal background checks on high risk providers applying for Medicaid that have already enrolled in Medicare unless Medicare has conducted the checks.</t>
  </si>
  <si>
    <t>399-915-11-02-05937</t>
  </si>
  <si>
    <t>CMS should compare high risk Medicaid providers’ self reported ownership information to Medicare’s provider ownership information to help States identify discrepancies.</t>
  </si>
  <si>
    <t>399-915-11-02-06003</t>
  </si>
  <si>
    <t>CMS should ensure the correct submission of prescriber NPIs.</t>
  </si>
  <si>
    <t>Problems Remain for Ensuring That All High Risk Medicaid Providers Undergo Criminal Background Checks</t>
  </si>
  <si>
    <t>National Review of Opioid Prescribing in Medicaid Is Not Yet Possible</t>
  </si>
  <si>
    <t>OEI-07-16-00160</t>
  </si>
  <si>
    <t>OEI-07-17-00170</t>
  </si>
  <si>
    <t>399-915-11-02-05815</t>
  </si>
  <si>
    <t>CMS should take appropriate action to encourage participating States to obtain necessary authorities to fully implement Program requirements</t>
  </si>
  <si>
    <t>399-915-11-02-06001</t>
  </si>
  <si>
    <t>National Background Check Program for Long Term Care Providers: Assessment of State Programs Concluded Between 2013 and 2016</t>
  </si>
  <si>
    <t>Many Medicaid-Enrolled Children Who Were Treated for ADHD Did Not Receive Recommended Followup Care</t>
  </si>
  <si>
    <t>OEI-09-16-00411</t>
  </si>
  <si>
    <t>399-915-11-02-06066</t>
  </si>
  <si>
    <t>CMS should take action to reduce inappropriate pharmacy rejections.</t>
  </si>
  <si>
    <t>399-915-11-02-06067</t>
  </si>
  <si>
    <t>CMS should take action to reduce inappropriate coverage denials.</t>
  </si>
  <si>
    <t>Some Medicare Part D Beneficiaries Face Avoidable Extra Steps That Can Delay or Prevent Access to Prescribed Drugs</t>
  </si>
  <si>
    <t>OEI-06-17-00270</t>
  </si>
  <si>
    <t>Case Study: Indian Health Service Management of Rosebud Hospital Emergency Department Closure and Reopening</t>
  </si>
  <si>
    <t>A-01-17-00500</t>
  </si>
  <si>
    <t>We recommend that, if there is no movement toward comprehensive reform, CMS work with the MACs to develop a program of in-depth wage data audits at a limited number of hospitals each year, focusing on hospitals whose wage data has a high level of influence on the wage index of their area.</t>
  </si>
  <si>
    <t>We recommend that CMS seek legislative authority to penalize hospitals that submit inaccurate or incomplete wage data in the absence of misrepresentation or falsification.</t>
  </si>
  <si>
    <t>We recommend that CMS rescind its own hold-harmless policy to use the wage data of a reclassified hospital to calculate the wage index of its original geographic area.</t>
  </si>
  <si>
    <t>We recommend that we recommend that CMS and the Secretary revisit the plan to comprehensively reform the hospital wage index system, including the previously researched option of a commuting-based wage index.</t>
  </si>
  <si>
    <t>We recommend that CMS seek legislation to repeal the law creating the rural floor wage index.</t>
  </si>
  <si>
    <t>We recommend that CMS seek legislation to repeal the hold-harmless provisions in the Act relating to the wage data of reclassifying hospitals, which would allow CMS to calculate each area wage index based on the wage data of hospitals that reclassify into the area and the wage data of hospitals geographically located in the area if they do not reclassify out.</t>
  </si>
  <si>
    <t>399-310-10-1</t>
  </si>
  <si>
    <t>399-900-13-1</t>
  </si>
  <si>
    <t>399-913-10-1</t>
  </si>
  <si>
    <t>399-913-13-1</t>
  </si>
  <si>
    <t>399-913-13-2</t>
  </si>
  <si>
    <t>399-913-13-3</t>
  </si>
  <si>
    <t>Significant Vulnerabilities Exist in the Hospital Wage Index System for Medicare Payments</t>
  </si>
  <si>
    <t>A-05-16-00043</t>
  </si>
  <si>
    <t>Require SNFs to obtain from the hospital or beneficiary, at the time of admission, a copy of the hospital’s written notification to the beneficiary and retain it in the beneficiary’s medical record. (See our second recommendation.) If necessary, CMS should seek statutory authority to do so</t>
  </si>
  <si>
    <t xml:space="preserve"> Require hospitals to provide a written notification to beneficiaries whose discharge plans include posthospital SNF care, clearly stating how many inpatient days of care the hospital provided and whether the 3-day rule for Medicare coverage of SNF stays has been met.  If necessary, CMS should seek statutory authority to do so.</t>
  </si>
  <si>
    <t>306-900-10-1</t>
  </si>
  <si>
    <t>306-900-10-2</t>
  </si>
  <si>
    <t>CMS Improperly Paid Millions of Dollars for Skilled Nursing Facility Services When the Medicare 3-Day Inpatient Hospital Stay Requirement Was Not Met</t>
  </si>
  <si>
    <t>CMS must do more to avoid paying twice for the same drugs.  As we have previously recommended, CMS should work directly with hospices to ensure that they are providing drugs covered under the hospice benefit.  In addition, we recommend that CMS should develop and execute a strategy to ensure that Part D does not pay for drugs that should be covered by the Part A hospice benefit, which would save at least an estimated $160.8 million a year in Part D total cost, with potentially much higher annual savings associated with the drugs that hospices said they were not responsible for providing.  This should include working with Part D sponsors and seeking whatever authorities are necessary to develop proper controls.</t>
  </si>
  <si>
    <t>399-906-02-1</t>
  </si>
  <si>
    <t>A-06-17-08004</t>
  </si>
  <si>
    <t>A-06-18-04002</t>
  </si>
  <si>
    <t>212-915-13-1</t>
  </si>
  <si>
    <t>Medicaid Could Save Hundreds of Millions by Excluding Authorized Generic Drug Transactions to Secondary Manufacturers from Brand Name Drugs’ Average Manufacturer Price Calculations</t>
  </si>
  <si>
    <t>We recommend that CMS seek legislative change to exclude authorized generic drug transactions to secondary manufacturers from the AMP calculation of the brand name drug. This change may increase manufacturer Medicaid rebate obligations by hundreds of millions each year.</t>
  </si>
  <si>
    <t>Medicare Part D Is Still Paying Millions for Drugs Already Paid for Under the Part A Hospice Benefit</t>
  </si>
  <si>
    <t>A-07-18-03228</t>
  </si>
  <si>
    <t>We recommend that CMS promptly resolve the 140 outstanding audit recommendations that were past due as of September 30, 2016.</t>
  </si>
  <si>
    <t>We recommend that CMS continue to follow its policies and procedures related to the audit resolution process, and enhance them where possible, to ensure that all management decisions are issued within the required 6-month resolution period.</t>
  </si>
  <si>
    <t>Although the Centers for Medicare &amp; Medicaid Services Has Made Progress, It Did Not Always Resolve Audit Recommendations in Accordance With Federal Requirements</t>
  </si>
  <si>
    <t>A-09-17-03035</t>
  </si>
  <si>
    <t>322-919-13-1</t>
  </si>
  <si>
    <t>We recommend that CMS take all necessary actions, including seeking legislative authority, to require suppliers to refund to beneficiaries incorrectly collected Medicare Part B deductible and coinsurance amounts for items and services reimbursable under Medicare Part A.</t>
  </si>
  <si>
    <t>Medicare Improperly Paid Suppliers for Durable Medical Equipment, Prosthetics, Orthotics, and Supplies Provided to Beneficiaries During Inpatient Stays</t>
  </si>
  <si>
    <t>A-09-18-03030</t>
  </si>
  <si>
    <t>We recommend that the Centers for Medicare &amp; Medicaid Services develop a fraud prevention model specific to emergency ambulance transports from hospitals to skilled nursing facilities to help ensure that payments for these ambulance transports comply with Federal requirements, which could have saved an estimated $849,170 during our audit period and $119,548 in calendar year 2018.</t>
  </si>
  <si>
    <t>Medicare Incorrectly Paid Providers for Emergency Ambulance Transports From Hospitals to Skilled Nursing Facilities</t>
  </si>
  <si>
    <t>We recommend that IHS revise the IHM to: include the type of action a provider should take and what documentation to include in the patient’s EHR when a UDS is unfavorable.</t>
  </si>
  <si>
    <t>IHS revise the IHM manual to require area offices to submit completed annual reviews to IHS headquarters;</t>
  </si>
  <si>
    <t>IHS work with hospitals to develop policies and procedures to review the EHRs of patients with opioid prescriptions from non-IHS providers and document the results of the review in the EHR, particularly for those patients who had previously violated their COT agreements</t>
  </si>
  <si>
    <t>IHS work with hospitals to track all opioids prescribed at the hospital in the patient EHRs, including those being filled at an outside pharmacy</t>
  </si>
  <si>
    <t>A-18-17-11400</t>
  </si>
  <si>
    <t>503-504-10-1</t>
  </si>
  <si>
    <t>503-507-10-2</t>
  </si>
  <si>
    <t>IHS should ensure that all hospitals: Have a complete risk assessment, to include all IT assets, for all risks, both physical and information security, in accordance with IHS and NIST guidance.</t>
  </si>
  <si>
    <t>IHS should: Ensure that physical IT controls are included in each hospital’s risk assessment.</t>
  </si>
  <si>
    <t>IHS work with hospitals to remediate the IT vulnerabilities identified.</t>
  </si>
  <si>
    <t>IHS should assign a centralized team (e.g., headquarters, area office) to: Ensure patches are deployed timely to all IHS end points in accordance with NIST guidance and IHS policies and procedures.</t>
  </si>
  <si>
    <t>IHS should assign a centralized team (e.g., headquarters, area office) to: Securely configure and monitor wireless access points at all IHS hospitals.</t>
  </si>
  <si>
    <t>IHS should ensure that all devices on IHS’s network are scanned for vulnerabilities, scan reports reviewed by appropriate computer personnel, track vulnerability remediation, and ensure that vulnerabilities are remediated in a timely way.</t>
  </si>
  <si>
    <t>IHS should assign a centralized team (e.g., headquarters, area office) to: Monitor and track end-of-service-life IT equipment that cannot be maintained centrally (e.g., switches or routers).  IHS hospitals and area offices should provide a tracking spreadsheet to IHS headquarters on a periodic basis that highlights equipment that is reaching or has reached end of service life and replace such equipment or provide management approved justification for its continued use.</t>
  </si>
  <si>
    <t>IHS should ensure that all hospitals: Institute complete and updated contingency plans and test plans in accordance with Federal guidelines.</t>
  </si>
  <si>
    <t>IHS should ensure that all hospitals: Store backup tapes off-site in accordance with Federal guidelines.</t>
  </si>
  <si>
    <t>IHS Needs To Improve Oversight of Its Hospitals' Opioid Prescribing and Dispensing Practices and Consider Centralizing Its Information Technology Functions</t>
  </si>
  <si>
    <t>We recommend that HHS implement a policy requiring all HHS agencies and offices to implement automated controls to block employees from accessing personal email accounts from HHS networks;</t>
  </si>
  <si>
    <t>A-18-18-11050</t>
  </si>
  <si>
    <t>Department of Health and Human Services Had Email Requirements for Political Appointees, but Office of the Secretary Lacked Effective Monitoring and Enforcement</t>
  </si>
  <si>
    <t>503-503-10-1</t>
  </si>
  <si>
    <t>A-01-16-00509</t>
  </si>
  <si>
    <t>212-925-10-1</t>
  </si>
  <si>
    <t>We recommend that CMS require the Survey Agencies to record and track all incidents of potential abuse or neglect in SNFs and referrals made to local law enforcement and other agencies.</t>
  </si>
  <si>
    <t>We recommend that CMS monitor the Survey Agencies’ reporting of findings of substantiated abuse to local law enforcement.</t>
  </si>
  <si>
    <t>We recommend that CMS clarify guidance to clearly define and provide examples of incidents of potential abuse or neglect.</t>
  </si>
  <si>
    <t>Incidents of Potential Abuse and Neglect at Skilled Nursing Facilities Were Not Always Reported and Investigated</t>
  </si>
  <si>
    <t>A-01-17-00513</t>
  </si>
  <si>
    <t>043-915-10-1</t>
  </si>
  <si>
    <t>We recommend that CMS assess the sufficiency of existing Federal requirements, such as CoPs and section 1150B of the Act, to report suspected abuse and neglect of Medicare beneficiaries, regardless of where services are provided, and strengthen those requirements or seek additional authorities as appropriate.</t>
  </si>
  <si>
    <t>CMS Could Use Medicare Data To Identify Instances of Potential Abuse or Neglect</t>
  </si>
  <si>
    <t>A-03-16-00202</t>
  </si>
  <si>
    <t>We recommend that CMS re-evaluate the effects of the health-care-related tax safe-harbor threshold and the associated 75/75 requirement to determine if modifications are needed, such as the reduction or elimination of the safe harbor threshold or adjusting the 75/75 requirement, and take appropriate action.</t>
  </si>
  <si>
    <t>Although Hospital Tax Programs in Seven States Complied With Hold-Harmless Requirements, the Tax Burden on Hospitals Was Significantly Mitigated</t>
  </si>
  <si>
    <t>A-03-19-03003</t>
  </si>
  <si>
    <t>We recommend NIH enhance the FCOI program to ensure that institutions resolve identified deficiencies.</t>
  </si>
  <si>
    <t>We recommend NIH enhance its FCOI compliance program to review grantee websites and ensure that they have FCOI policies.</t>
  </si>
  <si>
    <t>The National Institutes of Health Has Limited Policies, Procedures, and Controls in Place for Helping To Ensure That Institutions Report All Sources of Research Support, Financial Interests, and Affiliations</t>
  </si>
  <si>
    <t>216-915-10-1</t>
  </si>
  <si>
    <t>216-919-10-1</t>
  </si>
  <si>
    <t>We recommend that HHS develop department-wide objectives and a strategic framework for responding to international public health emergencies.</t>
  </si>
  <si>
    <t>216-919-10-2</t>
  </si>
  <si>
    <t>216-919-10-3</t>
  </si>
  <si>
    <t>299-912-10-1</t>
  </si>
  <si>
    <t>We recommend that HHS work with other U.S. Government agencies to develop a flexible framework focusing on each agency’s mission and define each agency’s roles and responsibilities for responding to a multi-agency international public health emergency.</t>
  </si>
  <si>
    <t>We recommend that HHS develop various means, including IPR, of obtaining and using quality data needed for effective decision making during a public health crisis.</t>
  </si>
  <si>
    <t>A-05-17-00013</t>
  </si>
  <si>
    <t>209-922-10-1</t>
  </si>
  <si>
    <t>209-922-10-2</t>
  </si>
  <si>
    <t>209-923-10-1</t>
  </si>
  <si>
    <t>214-511-10-1</t>
  </si>
  <si>
    <t>214-511-10-2</t>
  </si>
  <si>
    <t>Verify that future overpayments are reported correctly on Line 10 of the CMS-64</t>
  </si>
  <si>
    <t>Require states to submit corrected CMS-64s to identify recovered overpayments on Line 10 when done incorrectly</t>
  </si>
  <si>
    <t>Continue to educate the States about their responsibility to report overpayments on the correct line of the CMS-64 to improve oversight of the reporting process</t>
  </si>
  <si>
    <t>Recover the remaining $1,644,235,438 due the Federal Government from the current period</t>
  </si>
  <si>
    <t>Recover the remaining $188,593,212 due the Federal Government from the prior period</t>
  </si>
  <si>
    <t>299-935-10-1</t>
  </si>
  <si>
    <t>Develop policies and procedures to improve the timeliness of recovering overpayments by setting guidelines for the amount of time CMS has to: (1) discuss with State officials regarding the audit findings, (2) obtain documentation to substantiate the State's position, and (3) issue the disallowance letter to the State</t>
  </si>
  <si>
    <t>The Centers for Medicare &amp; Medicaid Services Had Not Recovered More Than a Billion Dollars in Medicaid Overpayments Identified by OIG Audits</t>
  </si>
  <si>
    <t>A-05-19-00005</t>
  </si>
  <si>
    <t>We recommend that CMS work with the States reviewed to ensure that the instances of noncompliance with health and safety and administrative requirements identified in this report are corrected.</t>
  </si>
  <si>
    <t>We recommend that CMS assist all States to ensure the health and safety of vulnerable adults by offering technical assistance to look at staffing models in centers, homes, and other HCBS settings.</t>
  </si>
  <si>
    <t>Four States Did Not Comply With Federal Waiver and State Requirements in Overseeing Adult Day Care Centers and Foster Care Homes</t>
  </si>
  <si>
    <t>We recommend that CMS instruct all State agencies to review, revise, develop, and implement policies and procedures to monitor the SDAC and SBHS programs in their States and thereby ensure that: claimed SDAC and SBHS costs comply with Federal requirements with respect to reasonableness, allowability, and supportability; State agencies obtain DCA approval for their cost allocation plans before submitting their RMTS methodologies to CMS for approval; RMTS methodologies comply with Federal requirements for statistical validity, reliability, and allowability and are always submitted to CMS for approval before being implemented; RMTS responses are properly coded and include documentation adequate to support activities performed that were reimbursable by Medicaid and to permit reproduction and verification of sample results; random moment samples generated through RMTS reflect all of the time and activities performed by employees participating in SDAC and SBHS and do not reflect times when schools are not in session or times that are outside employee work hours.</t>
  </si>
  <si>
    <t>A-07-18-04107</t>
  </si>
  <si>
    <t>303-000-10-1</t>
  </si>
  <si>
    <t>We recommend that CMS either develop and promulgate formal guidance directing State agencies to maintain and retain adequate medical record documentation to validate the RMTS responses and support the SBHS costs claimed or consider no longer permitting States to use RMTS methodologies to allocate and claim SBHS costs.</t>
  </si>
  <si>
    <t>Vulnerabilities Exist in State Agencies' Use of Random Moment Sampling To Allocate Costs for Medicaid School-Based Administrative and Health Services Expenditures</t>
  </si>
  <si>
    <t>A-09-18-02000</t>
  </si>
  <si>
    <t>211-913-10-1</t>
  </si>
  <si>
    <t>310-905-10-1</t>
  </si>
  <si>
    <t>310-909-10-1</t>
  </si>
  <si>
    <t>To help ensure the health and safety of nursing home residents, we recommend that CMS work with State agencies to address technical issues with the ASPEN system for maintaining supporting documentation.</t>
  </si>
  <si>
    <t>To help ensure the health and safety of nursing home residents, we recommend that CMS consider improving its forms related to the survey and certification process, such as the Forms CMS-2567, CMS-2567B, and CMS-1539, so that surveyors can explicitly indicate how a State agency verified correction of deficiencies and what evidence was reviewed</t>
  </si>
  <si>
    <t>To help ensure the health and safety of nursing home residents, we recommend that CMS reconsider its position on permitting State agencies to certify nursing homes’ substantial compliance on the basis of correction plans without obtaining evidence of correction for less serious deficiencies (deficiencies with ratings D, E, and F without substandard quality of care).</t>
  </si>
  <si>
    <t>To help ensure the health and safety of nursing home residents, we recommend that CMS revise guidance to State agencies to provide specific information on how State agencies should verify and document their verification of nursing homes’ correction of less serious deficiencies before certifying nursing homes’ substantial compliance with Federal participation requirements.</t>
  </si>
  <si>
    <t>To help ensure the health and safety of nursing home residents, we recommend that CMS revise guidance to State agencies to clarify the type of supporting evidence of correction that should be provided by nursing homes with or in addition to correction plans.</t>
  </si>
  <si>
    <t>To help ensure the health and safety of nursing home residents, we recommend that CMS strengthen guidance to State agencies to clarify who must attest that a correction plan will be implemented by a nursing home.</t>
  </si>
  <si>
    <t>310-912-10-3</t>
  </si>
  <si>
    <t>CMS Guidance to State Survey Agencies on Verifying Correction of Deficiencies Needs To Be Improved To Help Ensure the Health and Safety of Nursing Home Residents</t>
  </si>
  <si>
    <t>We recommend that CMS compile a complete list of diagnosis codes that indicate potential physical or sexual abuse and neglect.</t>
  </si>
  <si>
    <t>We recommend that CMS use the complete list of diagnosis codes to conduct periodic data extracts of all Medicare claims containing at least one of the codes indicating either potential abuse or neglect of adult and child Medicare beneficiaries.</t>
  </si>
  <si>
    <t>We recommend that CMS inform States that the extracted Medicare claims data are available to help the States ensure compliance with their mandatory reporting laws.</t>
  </si>
  <si>
    <t>303-347-01-1</t>
  </si>
  <si>
    <t>A-07-16-06068</t>
  </si>
  <si>
    <t>We recommend that CMS continue to strengthen its internal controls to ensure that all PDE data for terminated drugs are rejected by working with FDA to verify the accuracy of drug termination dates, to include comparing the information on termination dates in its quarterly Medicaid drug rebate files with the information in the NSDE file, investigating discrepancies between the two data sources, and verifying termination dates with the drug manufacturers when discrepancies are identified.</t>
  </si>
  <si>
    <t>CMS's Enhanced Controls Did Not Always Prevent Terminated Drug Utilization in Medicare Part D</t>
  </si>
  <si>
    <t>NIH is taking a number of steps to improve its ability to identify and mitigate potential foreign threats to research and peer review integrity.</t>
  </si>
  <si>
    <t>HHS considers this recommendation closed - implemented. The Department considers this item closed as it relates to M-16-19. The targets outlined in M- 16-19, effective August 1, 2016 and referenced in this report have expired as of June 24, 2019, and HHS considers the requirements under M-16-19 closed. For the now-expired M-16-19 requirements, HHS met the following requirements: Virtualization, Server Utilization, Availability, and Closures. Items that were not met and have subsequently been redefined and replaced under M-19-19 include Power Usage Effectiveness, Facility Utilization, and Energy Metering. The updated performance metrics under M-19-19 are currently being evaluated and are in progress of being measured as outlined.</t>
  </si>
  <si>
    <t xml:space="preserve">The plan and report to Congress required by the CARES Act will provide information from across federal departments to assist in identifying these opportunities.  As noted in previous responses the capped grant program for GME proposed to Congress in the past several years would allow the Department to set expectations for program performance in CMS’s GME programs and allow the kind of tracking HRSA has been able to implement in the Children’s Hospital GME program and Teaching Health Center program.  </t>
  </si>
  <si>
    <t>CMS continues to non concur;  No additional action has taken place.</t>
  </si>
  <si>
    <t>CMS is updating it's Administrative Claiming Guide to provide states with consistent national instructions for claiming FFP associated with administrative Medicaid services.</t>
  </si>
  <si>
    <t>The CMS position remains the same:  The CMS does not concur. We note that our multiple procedure payment reduction policy for advanced imaging already captures efficiencies inherent in providing multiple advanced imaging services by the same physician or group practice in the same session irrespective of whether those services are self-referred or not. Moreover, we do not believe a differential payment reduction would be effective for two reasons. First, a differential payment reduction would not address the underlying conflict of interest that is believed to result in overutilization and higher program costs. At best, a differential payment reduction would merely reduce, but not eliminate, the financial incentive to refer for these services; at worst, it would incentivize physicians to maintain their income from such services by referring for even more imaging services, resulting in little or no change in program costs and possibly reduced quality of care. Second, such a payment reduction could be easily avoided if one physician in a practice were to order the service while another physician in the same practice were to furnish the service. Finally, we question our statutory authority to impose the payment reduction suggested by GAO. The Medicare statute prohibits paying a differential by physician specialty for the same service. While the multiple payment procedure reduction reduces payment for all physicians when they perform multiple services in a single session, GAO&amp;#39;s recommendation would make different payment for a single service based on whether a physician has a financial interest in the service being referred and ordered.</t>
  </si>
  <si>
    <t>CMS continues to non concur with this recommendation, as stated in the CMS budget justification.</t>
  </si>
  <si>
    <t>FMG developed an NPRM, Medicaid Fiscal Accountability rule published in the FR on 11/18/2019 that once finalized, will address source of funds data. https://www.federalregister.gov/documents/2019/11/18/2019-24763/medicaid-program-medicaid-fiscal-accountability-regulation</t>
  </si>
  <si>
    <t xml:space="preserve">CMS position has not changed, continues to non concur with GAO recommendation. </t>
  </si>
  <si>
    <t>CMS previously provided information on the steps it is now taking to ensure that Personal Care Services (PCS) claims data meet reporting requirements. Please provide an update to the planned actions communicated to us last year.
The recommendation also covers expenditure reporting in MBES.  We reported in GAO-17-169 on instances in which states were incorrectly reporting PCS expenditures on the CMS-64, including reporting spending under the wrong authority or not separately reporting PCS expenditures using the designated feeder forms.  Please describe any data validation steps, or other actions CMS has taken to ensure that states are meeting these requirements when reporting their PCS expenditures in MBES.</t>
  </si>
  <si>
    <t>HHS already has a regulatory structure in place to protect against potential conflicts of interest on the part of entities responsible for determining eligibility for home and community based services and the development of person-centered service plans. To address conflict of interest concerns, states are required per 42 CFR 441.301(c)(l)(vi), 42 CFR 447.555(c)(5) and 42 CFR 441.555(c)(5), to separate entities engaged in person-centered service plan development from service delivery functions in order to address the potential conflict of interest concerns. In addition, Medicaid regulations at 42 CFR 431.10 require the responsibility for home and community based service eligibility to rest with the individual state&amp;#39;s Medicaid agency. As such, states are required to evaluate an applicant&amp;#39;s need for waiver services and make the final determination of eligibility.</t>
  </si>
  <si>
    <t>CMS non-concurs with this recommendation. CMS is committed both to providing a seamless enrollment experience for HealthCare.gov consumers and to putting taxpayer dollars for the Federally-facilitated Exchange (FFE) to their most cost effective use. CMS has previously assessed a range of aspects of the consumer experience, and has determined that the activities cited by GAO – namely, outreach and education events and the availability of in-person consumer assistance, such as that provided by navigators – did not lead to measurably different results in terms of numbers of consumers enrolling.</t>
  </si>
  <si>
    <t>GAO-19-10</t>
  </si>
  <si>
    <t>Medicaid Managed Care: Additional CMS Actions Needed to Help Ensure Data Reliability</t>
  </si>
  <si>
    <t>The Administrator of CMS should provide states with more information on how to fulfill the requirement for independent encounter data audits, including information on the required audit scope and methodology and what should be described in the resulting report.</t>
  </si>
  <si>
    <t>HHS is developing written instructions to reiterate abortion "fee for service" reporting to states.</t>
  </si>
  <si>
    <t>CMS should identify options for capturing information from Oregon’s APS investigations of complaints and facility-reported incidents of abuse and incorporate this information into oversight of Oregon nursing homes.</t>
  </si>
  <si>
    <t>GAO spoke with CMS officials in January about GAO-19-315, rec 1. As discussed then, while GAO understands CMS’s position that they plan no action in response to GAO’s recommendation, they are keeping the recommendation open. When GAO met with CMS January, it was clear that, while CMS originally concurred with this recommendation, this is no longer the case, though CMS said that was an “unofficial” position.</t>
  </si>
  <si>
    <t>Beginning with FY 2020 reporting, states will have the option to have CMS populate the Form CMS-416 using T-MSIS data. T-MSIS will provide more complete blood lead screening data and will improve CMS and states ability to assess gaps.</t>
  </si>
  <si>
    <t>CMS Non-concurs with the recommendations. SOA submitted June 2020</t>
  </si>
  <si>
    <t>CMS does not concur with this recommendation. CMS acknowledges the issue but notes that there are significant obstacles to developing a reliable control for active treatment. CMS will implement a program to prior authorization medical review of certain services provided by chiropractors as required by the Medicare Access and CHIP Reauthorization Act (MACRA). CMS believes this program will help to address the concerns OIG identifies in this recommendation.</t>
  </si>
  <si>
    <t>GAO-19-49</t>
  </si>
  <si>
    <t>INFORMATION TECHNOLOGY: Departments Need to Improve Chief Information Officers' Review and Approval of IT Budgets</t>
  </si>
  <si>
    <t>The Administrator of CMS should direct the Office of the CIO and other offices, as appropriate, to take steps to ensure that the actions taken to comply with OMB’s common baseline for implementing FITARA on individual investments are adequately documented.</t>
  </si>
  <si>
    <t>The Administrator of CMS should ensure that the Office of the CIO and other offices, as appropriate, develop and implement policies and procedures that document the CIO’s role in reviewing IT resources that are to support major program objectives and significant increases and decreases in IT resources.</t>
  </si>
  <si>
    <t>The Administrator of CMS should ensure that the Office of the CIO and other offices, as appropriate, develop and implement policies and procedures that document the processes by which program leadership works with the CIO to plan an overall portfolio of IT resources.</t>
  </si>
  <si>
    <t>The Administrator of CMS should ensure that the Office of the CIO and other offices, as appropriate, develop and implement policies and procedures that include the CIO in the planning and budgeting stages for all programs that are fully or partially supported with IT resources.</t>
  </si>
  <si>
    <t>GAO-19-67</t>
  </si>
  <si>
    <t>Medicare Laboratory Tests: Implementation of New Rates May Lead to Billions in Excess Payments</t>
  </si>
  <si>
    <t>The Administrator of CMS should take steps to collect all of the data from all laboratories that are required to report. If only partial data can be collected, CMS should estimate how incomplete data would affect Medicare payment rates and address any significant challenges to setting accurate Medicare rates.</t>
  </si>
  <si>
    <t>The Administrator of CMS should use bundled rates for panel tests, consistent with its practice prior to 2018, rather than paying for them individually; if necessary, the Administrator of CMS should seek legislative authority to do so.</t>
  </si>
  <si>
    <t>The Administrator of CMS should phase in payment-rate reductions that start from the actual payment rates Medicare paid prior to 2018 rather than the national limitation amounts. CMS should revise these rates as soon as practicable to prevent paying more than necessary.</t>
  </si>
  <si>
    <t>Per OIG, status is unimplemented, but updates are no longer required and CMS considers the recommendation closed. OIG continues to hold this recommendation on their outstanding recommendation list.  This should be closed/unimplemented CMS is taking no further actions and updates are not required by the OIG.</t>
  </si>
  <si>
    <t>CMS does not concur with this recommendation and will not take any further action.</t>
  </si>
  <si>
    <t>CMS has indicated that it believes its previous actions have addressed OIG’s recommendation and that CMS does not plan to take any new actions. Therefore, the OIG will treat CMS’s response as its notice of final action for this recommendation. However, OIG will continue to consider this recommendation unimplemented. No annual follow up is required.</t>
  </si>
  <si>
    <t>CMS continues to non concur with OIG recommendation and plans no further actions.</t>
  </si>
  <si>
    <t>CMS will conduct an analysis of reporting on this core set measure in response to the information shared with states. Because of the cycle of core set reporting, FY 2022 data is the first year this analysis will be available.</t>
  </si>
  <si>
    <t>A-07-14-02800</t>
  </si>
  <si>
    <t>Vulnerabilities Remain in Medicare Hospital Outlier Payments</t>
  </si>
  <si>
    <t>The OIG recommends that CMS maintain a system that identifies and tracks all cost reports that Medicare contractors have referred for reconciliation and that recalculates outlier payments on the basis of claim submissions made by hospitals.</t>
  </si>
  <si>
    <t>N/A</t>
  </si>
  <si>
    <t>The PSC change request (CR 0001163) requires the HHS procurement system (HCAS/PRISM) to pass the Period of Performance (POP) to UFMS.  The UFMS management team is working on developing Web Services between UFMS and HCAS/PRISM to bring in necessary attributes (including POP). This work will be accomplished as part of the HHS E-Invoicing Implementation project, to be deployed by December, 2021.</t>
  </si>
  <si>
    <t>To help ensure vulnerable unaccompanied children receive child advocate services, the Secretary of the Department of Health and Human Services should direct ORR to develop a monitoring process that includes: (1) regularly reviewing referrals to the program contractor, including identifying which care providers in locations with a child advocate program do not make referrals; and (2) reviewing information on the children the program contractor determines it is unable to serve.</t>
  </si>
  <si>
    <t>The Director of OHS should perform a fraud risk assessment for the Head Start program, to include assessing the likelihood and impact of fraud risks it faces.</t>
  </si>
  <si>
    <t>Head Start: Action Needed to Enhance Program Oversight and Mitigate Significant Fraud and Improper Payment Risks</t>
  </si>
  <si>
    <t>GAO-19-519</t>
  </si>
  <si>
    <t>The Director of OHS should establish procedures to monitor and evaluate OHS's new internal workflows for monitoring reviews, to include establishing a baseline to measure the effect of these workflows and identify and address any problems impeding the effective implementation of new workflows to ensure timeliness goals for monitoring reviews are met.</t>
  </si>
  <si>
    <t>The Director of OHS should provide program-wide guidance on when a student's slot should be considered vacant due to absenteeism. </t>
  </si>
  <si>
    <t>The Director of OHS should develop and implement a method for grantees to document attendance and services under EHS pregnancy programs.</t>
  </si>
  <si>
    <t>HHS is now working to establish a process for reporting laboratory inspections to senior HHS officials.</t>
  </si>
  <si>
    <t>OEI-02-17-00021</t>
  </si>
  <si>
    <t>Safeguards Must Be Strengthened To Protect Medicare Hospice Beneficiaries From Harm</t>
  </si>
  <si>
    <t>CMS actions are complete. Hospice information is available on Medicare.gov as well as in numerous products including Medicare Hospice Benefits, Medicare and Hospice Benefits: Getting Started, Your Medicare Benefits, and the Medicare &amp; You handbook. Individuals can order these products through our product ordering website, downloading on Medicare.gov, or calling 1-800-MEDICARE.</t>
  </si>
  <si>
    <t xml:space="preserve">CMS position remains the same. The total aggregate Medicare uncompensated care payments available are primarily determined according to a methodology prescribed in statute. HHS has proposed to begin to use the uncompensated care data reported by hospitals in a relative sense to distribute the available aggregate amount available for uncompensated care payments. Because the compensated care data reported by hospitals is only used in a relative sense, it is not clear that it would be appropriate to offset the Medicare uncompensated care payments by the Medicaid uncompensated care payment. </t>
  </si>
  <si>
    <t>The Care Compare Experience successfully launched on 09/02/2020. There is no further action needed or planned, CMS considers recommendation implemented.</t>
  </si>
  <si>
    <t>Environmental Justice: Federal Efforts Need Better Planning, Coordination, and Methods to Assess Progress</t>
  </si>
  <si>
    <t>GAO-19-543</t>
  </si>
  <si>
    <t>The Secretary of Health and Human Services should issue a progress report on the department's environmental justice efforts each year.</t>
  </si>
  <si>
    <t>GAO-20-108</t>
  </si>
  <si>
    <t>The Administrator of HRSA should ensure that the information it uses to verify nonprofit status for all nongovernmental hospitals that participate in the 340B Program is reliable—for example, by requiring and reviewing the submission of official documentation hospitals must already maintain or by ensuring the reliability of the data the agency uses.</t>
  </si>
  <si>
    <t>The Administrator of HRSA should implement a process to verify that every nongovernmental hospital that participates in the 340B Program has a contract with a state or local government as required by statute.</t>
  </si>
  <si>
    <t>The Administrator of HRSA should provide more specific guidance for 340B Program auditors on how to determine if nongovernmental hospitals' contracts with state and local governments require the provision of health care services to low-income individuals not eligible for Medicaid or Medicare.</t>
  </si>
  <si>
    <t>The Administrator of HRSA should require nongovernmental hospitals participating in the 340B Program to demonstrate that they have contracts with state or local governments in effect prior to the beginning of their audits' periods of review and should apply consistent and appropriate consequences for hospitals that are unable to do so.</t>
  </si>
  <si>
    <t>GAO-20-123</t>
  </si>
  <si>
    <t>GAO-20-126</t>
  </si>
  <si>
    <t>The Secretary of HHS should direct the Administrator of CMS to update the security assessment report for selected system to identify the summarized results of control effectiveness tests.</t>
  </si>
  <si>
    <t>The Secretary of HHS should direct the Director of NIH to update security plans for selected systems to identify the authorization boundary, system operation in terms of mission and business processes, operational environment and connections, and a description of security controls.</t>
  </si>
  <si>
    <t xml:space="preserve">The Secretary of HHS should direct the Director of NIH to update the security assessment report for selected systems to identify summarized results of control effectiveness tests. </t>
  </si>
  <si>
    <t xml:space="preserve">The Secretary of HHS should direct the Director of NIH to update the NIH list of corrective actions for selected systems to identify estimated funding and anticipated source of funding, key milestones with completion dates, and changes to milestones and completion dates. </t>
  </si>
  <si>
    <t>The Secretary of HHS should direct the Director of NIH to submit the division’s letters authorizing the use of cloud services for the selected systems to the FedRAMP program management office.</t>
  </si>
  <si>
    <t>GAO-20-149</t>
  </si>
  <si>
    <t>Require states to submit projections of administrative costs with demonstration proposals.</t>
  </si>
  <si>
    <t xml:space="preserve">The Administrator of CMS should account for the administrative costs of demonstrations, including those with work requirements and all other demonstrations, when assessing whether demonstrations are budget neutral. </t>
  </si>
  <si>
    <t>The Administrator of CMS should assess the risks of providing federal funds for costs to administer work requirements that are not allowable and should respond to risks by improving oversight procedures, as warranted. This assessment should consider risks related to costs for information systems, beneficiary supports, and managed care.</t>
  </si>
  <si>
    <t>GAO-20-155</t>
  </si>
  <si>
    <t>The Secretary of Health and Human Services should ensure that the agency's Chief Information Officer develops a policy that requires the agency's components to maintain an inventory of the telecommunications assets and services that they acquire independently from headquarters; updates the telecommunications inventory to include all telecommunications assets and services in use at HHS, and updates the agency's process for ongoing maintenance of the inventory to include the complete inventory.</t>
  </si>
  <si>
    <t>The Secretary of Health and Human Services should ensure that the agency's Chief Information Officer completes efforts to identify future telecommunications needs using a complete inventory of existing telecommunications services; and aligns HHS's telecommunications needs with its long-term IT plans.</t>
  </si>
  <si>
    <t>The Secretary of Health and Human Services should ensure that the agency's Chief Information Officer identifies and documents telecommunications transition roles and responsibilities related to (1) managing assets and human capital during the planning and execution phases of the transition and (2) providing legal expertise during the execution phase of the transition, and assigns the transition information security management role to a staff member; and establishes and implements configuration and change management processes for HHS's transition.</t>
  </si>
  <si>
    <t xml:space="preserve">The Secretary of Health and Human Services should ensure that the agency's Chief Information Officer identifies all of the funding needed to support the telecommunications transition at each of the agency's components, justifies requests for transition resources related to hardware and software upgrades, conducts an analysis to identify staff resources needed for the entire transition effort, and analyzes training needs for staff assisting with the transition. </t>
  </si>
  <si>
    <t>GAO-20-179</t>
  </si>
  <si>
    <t>The Administrator of CMS should ensure that all APD-related artifacts are retained within the designated CMS document management system, including documentation of key information from meetings and email communications with the states, the MITA self-assessment and independent verification and validation reports, when creating APD decision packages</t>
  </si>
  <si>
    <t xml:space="preserve">The Administrator of CMS should, in consultation with the HHS and CMS CIOs, develop a documented, comprehensive, and risk-based process for how CMS will select IT projects for technical assistance and provide recommendations to assist states aimed at improving the performance of the systems, with consideration to those that are high-cost and performing poorly. </t>
  </si>
  <si>
    <t xml:space="preserve">The Administrator of CMS should encourage state Medicaid program officials to consider involving state CIOs in overseeing Medicaid IT projects. </t>
  </si>
  <si>
    <t xml:space="preserve">The Administrator of CMS should establish a timeline for implementing the outcome-based certification process for MMIS and E&amp;E systems. </t>
  </si>
  <si>
    <t>The Administrator of CMS should establish documented procedures for how the results of the outcome-based certification process will be used for conducting oversight and making funding decisions. The procedures should include specific steps that CMCS will take to oversee individual state MMIS and E&amp;E projects and how it will demonstrate that the steps have been taken.</t>
  </si>
  <si>
    <t xml:space="preserve">Prior to approving funding for MMIS and E&amp;E systems, the Administrator of CMS should identify areas of duplication or common functionality, such as core MMIS modules, in order to facilitate sharing, leveraging, or reusing Medicaid technologies. CMS should share the results of the review with the state or territory requesting federal funding for a duplicative or similar project and take steps to encourage states to share, leverage, or reuse Medicaid technologies, where possible. </t>
  </si>
  <si>
    <t>GAO-20-18</t>
  </si>
  <si>
    <t>Nutrition Assistance Programs: Agencies Could Do More to Help Address the Nutritional Needs of Older Adults</t>
  </si>
  <si>
    <t>The Administrator of ACL should work with other relevant HHS officials to document the department's plan to focus on the specific nutritional needs of older adults in the 2025-2030 update of the Dietary Guidelines for Americans, which would include, in part, plans to identify existing information gaps on older adults' specific nutritional needs.</t>
  </si>
  <si>
    <t>The Administrator of ACL should direct regional offices to take steps to ensure states are monitoring providers to ensure meal consistency with federal nutrition requirements for meals served in the congregate and home-delivered meal programs.</t>
  </si>
  <si>
    <t>GAO-20-187</t>
  </si>
  <si>
    <t xml:space="preserve">The Secretary of the Department of Health and Human Services should establish goals and an overall plan to assess all of the agency's sexual harassment prevention efforts for their university grantees, including methods to regularly monitor and evaluate its sexual harassment prevention policies and communication mechanisms (e.g. Title IX or sex discrimination websites). </t>
  </si>
  <si>
    <t>GAO-20-212</t>
  </si>
  <si>
    <t>The Administrator of CMS should ensure that state Medicaid programs have written policies and procedures that specify the extent to which covered entities can use 340B drugs for Medicaid beneficiaries, are designed to effectively identify if 340B drugs were used, and if so, how they should be excluded from Medicaid rebate requests. The policies and procedures should be made publicly available and cover FFS, managed care, and all of the dispensing methods for outpatient drugs.</t>
  </si>
  <si>
    <t>The Administrator of HRSA should incorporate assessments of covered entities' compliance with state Medicaid programs' policies and procedures regarding the use and identification of 340B drugs into its audit process, working with CMS as needed to obtain states' policies and procedures.</t>
  </si>
  <si>
    <t>The Administrator of HRSA should require covered entities to work with affected drug manufacturers regarding repayment of identified duplicate discounts in Medicaid managed care.</t>
  </si>
  <si>
    <t>GAO-20-227</t>
  </si>
  <si>
    <t xml:space="preserve">The Director of OCC should timely complete its effort to develop established written policies for the CAP follow-up process to ensure that OCC's oversight and monitoring of CAPs is carried out consistently. </t>
  </si>
  <si>
    <t>The Director of OCC should develop and document criteria to assess the effectiveness of states' program-integrity control activities.</t>
  </si>
  <si>
    <t xml:space="preserve">The Director of OCC should evaluate the feasibility of collecting information from the Grantee Internal Controls Self-Assessment Instrument (Self-Assessment Instrument) and Fraud Toolkit, such as during its Monitoring System process, to monitor the effectiveness of states' program-integrity control activities. </t>
  </si>
  <si>
    <t xml:space="preserve">The Assistant Secretary for ACF should ensure that ACF conducts a fraud risk assessment to provide a basis for the documentation and development of an antifraud strategy that describes the CCDF program's approach to address prioritizing fraud risks identified. </t>
  </si>
  <si>
    <t>Southwest Border: Actions Needed to Improve DHS Processing of Families and Coordination between DHS and HHS</t>
  </si>
  <si>
    <t>GAO-20-245</t>
  </si>
  <si>
    <t>The Secretary of Health and Human Services, jointly with the Secretary of Homeland Security, should collaborate to address information sharing gaps identified in this report to ensure that ORR receives information needed to make decisions for UAC, including those apprehended with an adult.</t>
  </si>
  <si>
    <t>GAO-20-25</t>
  </si>
  <si>
    <t>The Director of OCS, in developing the new performance management approach for the CSBG program, should ensure that its performance framework includes information on (1) details for how the national measure is linked to and used to assess the three national program goals, (2) descriptions of how the updated state and local performance outcome measures align with national program goals, and (3) a written plan for how OCS will assess the reliability of state performance outcome data.</t>
  </si>
  <si>
    <t>GAO-20-273</t>
  </si>
  <si>
    <t>The Secretary of HHS should direct the Biodefense Coordination Team to clearly document guidance and methods for analyzing the data collected from the agencies, including ensuring that nonfederal resources and capabilities are accounted for in the analysis.</t>
  </si>
  <si>
    <t>The Secretary of HHS should direct the Biodefense Coordination Team to establish a resource plan to staff, support, and sustain its ongoing efforts.</t>
  </si>
  <si>
    <t>GAO-20-299</t>
  </si>
  <si>
    <t xml:space="preserve">The Secretary of Health and Human Services, in coordination with the Secretary of Agriculture, should take steps to consult with respective sector partner(s), such as the SCC, DHS, and NIST, as appropriate, to collect and report sector-wide improvements from use of the framework across its critical infrastructure sector using existing initiatives. </t>
  </si>
  <si>
    <t>Agencies' Improper Payment Corrective Action Plans</t>
  </si>
  <si>
    <t>GAO-20-336</t>
  </si>
  <si>
    <t>ASFR, CMS</t>
  </si>
  <si>
    <t>The Secretary of Health and Human Services should document in policies and procedures HHS's improper payment corrective action plan process. As part of these procedures, HHS should include processes for (1) establishing planned completion dates, (2) monitoring the progress of implementing corrective actions, and (3) measuring the effectiveness of improper payment corrective actions. The process for measuring the effectiveness of corrective actions should clearly demonstrate the effect HHS's corrective actions have on reducing improper payments.</t>
  </si>
  <si>
    <t>GAO-20-341</t>
  </si>
  <si>
    <t xml:space="preserve">The Director of CDC should ensure that CDC's evaluation of its surveillance system for antibiotic-resistant gonorrhea includes measures of its representativeness, such as comparison of the trends in the sample population with those in the overall U.S. population, using specially designed studies if needed. </t>
  </si>
  <si>
    <t>The Director of CDC should provide information on uncertainties for antibiotic resistance estimates in its consolidated Threats Reports, including standard errors or confidence intervals, as appropriate.</t>
  </si>
  <si>
    <t>The Director of CDC should develop a plan for timely, consolidated reports of antibiotic resistance in priority pathogens at regular intervals.</t>
  </si>
  <si>
    <t xml:space="preserve">he Secretary of HHS should identify leadership and clarify roles and responsibilities among HHS agencies to assess the clinical outcomes of diagnostic testing for identifying antibiotic-resistant bacteria. </t>
  </si>
  <si>
    <t>The Commissioner of FDA should direct the Center for Devices and Radiological Health to conduct additional monitoring and evaluation of the status of FDA-authorized tests that rely on breakpoints, on a regular basis, to determine whether test manufacturers are updating breakpoints, seeking additional resources as needed.</t>
  </si>
  <si>
    <t>The Secretary of HHS should develop a strategic framework to further incentivize the development of new treatments for antibiotic-resistant infections, including through the use of postmarket financial incentives, and, if appropriate, make recommendations to Congress for necessary authority.</t>
  </si>
  <si>
    <t>The Secretary of HHS should direct the CARB Task Force to include in its annual updates to the President plans for addressing any barriers preventing full implementation of the National Action Plan and, as appropriate, make recommendations for new or modified actions. Specifically, the CARB Task Force should identify plans to address barriers, such as those related to expanding (1) a CDC program designed to strengthen the U.S. response to resistant gonorrhea; (2) antibiotic stewardship programs across health care settings; and (3) antibiotic use data collection across health care settings, to the extent feasible.</t>
  </si>
  <si>
    <t>GAO-20-372</t>
  </si>
  <si>
    <t>The Secretary of Health and Human Services should develop a mechanism to routinely monitor, evaluate, and report on coordination efforts for infectious disease modeling across multiple agencies.</t>
  </si>
  <si>
    <t xml:space="preserve">The Secretary of Health and Human Services should direct CDC to establish guidelines that ensure full reproducibility of CDC's research by sharing with the public all permissible and appropriate information needed to reproduce research results, including, but not limited to, model code. </t>
  </si>
  <si>
    <t>Child Welfare and Aging Programs: HHS Could Enhance Support for Grandparents and Other Relative Caregivers</t>
  </si>
  <si>
    <t>GAO-20-434</t>
  </si>
  <si>
    <t xml:space="preserve">The Assistant Secretary for the Administration for Children and Families (ACF) should establish an ongoing process to proactively share information and best practices with states about programs it administers that are available to serve kin caregivers, especially in states with a relatively large share of grandparent caregivers. This could be achieved, for example, by leveraging regional office staff to provide additional assistance and information sharing, particularly related to kinship navigator programs. </t>
  </si>
  <si>
    <t>The Administrator for the Administration for Community Living (ACL) should establish an ongoing process to proactively share information and best practices with states about using National Family Caregiver Support Program (NFCSP) funds to serve older relative caregivers of children, especially in states with a relatively large share of grandparent caregivers. This could be achieved, for example, by leveraging regional office staff to share information from states and area agencies on aging that have successfully used this program to serve older relative caregivers.</t>
  </si>
  <si>
    <t>U.S. Department of Health and Human Services (HHS) Emergency Medical Workforce</t>
  </si>
  <si>
    <t>GAO-20-525</t>
  </si>
  <si>
    <t xml:space="preserve">ASPR should develop an NDMS responder workforce target that aligns with the goals and objectives in ASPR's forthcoming strategic plan. </t>
  </si>
  <si>
    <t>ASPR should develop an NDMS responder workforce target that accounts for the critical skills and competencies that are needed to meet current and future programmatic results, such as a  workforce target that considers (1) a nationwide event or multiple concurrent events, (2) the needs of at-risk individuals, and (3) the availability of other medical responders.</t>
  </si>
  <si>
    <t xml:space="preserve">ASPR should develop strategies to fill gaps to achieve its revised workforce target. </t>
  </si>
  <si>
    <t>ASPR should develop a process to evaluate the web-based and in-person training provided to NDMS responders using GAO-identified key practices for evaluating training.</t>
  </si>
  <si>
    <t>ASPR should develop a process or approach to prioritize various in-person training needs for its NDMS responders while taking into account budget constraints.</t>
  </si>
  <si>
    <t>GAO-20-534</t>
  </si>
  <si>
    <t>Implementation of the Portfolio Review Requirements in the Federal IT Acquisition Reform Act (FITARA)</t>
  </si>
  <si>
    <t>GAO-20-567</t>
  </si>
  <si>
    <t>The Secretary of Health and Human Services should ensure that the agency uses a spend analysis on a regular basis to identify IT contract duplication.</t>
  </si>
  <si>
    <t>GAO-20-598</t>
  </si>
  <si>
    <t xml:space="preserve">The Director of IHS should document approved hardware inventory information by associating FISMA systems with the hardware on its network in a format that can be readily integrated into its CDM tools. </t>
  </si>
  <si>
    <t>The Director of IHS should configure its CDM tools to compare configuration settings against federal core benchmarks applicable to its environment.</t>
  </si>
  <si>
    <t>GAO-20-62</t>
  </si>
  <si>
    <t>The Commissioner of FDA should establish a process to monitor whether the agency is meeting its audit goals and expectations for sampling and inspections to support its removal decisions for seafood import alerts. This could be done through regularly analyzing data that FDA collects, such as those in CMS, FACTS, and OASIS.</t>
  </si>
  <si>
    <t xml:space="preserve">The Commissioner of FDA should establish a time frame for developing performance goals and measures for its imported food safety program. </t>
  </si>
  <si>
    <t>The Commissioner of FDA should, as the agency develops goals and measures for its imported food safety program, develop performance goals and corresponding performance measures specific to seafood import alerts.</t>
  </si>
  <si>
    <t>GAO-20-689</t>
  </si>
  <si>
    <t>The Commissioner of FDA should establish and implement formal policies to use quality information (e.g., linking decisions to mission-related goals) in the three centers' planning for their personal property needs, consistent with key characteristics integral to asset management leading practices.</t>
  </si>
  <si>
    <t xml:space="preserve">The Commissioner of FDA should establish and implement formal policies to use quality information (e.g., tracking condition, and maintenance and repair costs) in the three centers' operations and maintenance of personal property, consistent with key characteristics integral to asset management leading practices. </t>
  </si>
  <si>
    <t>The Commissioner of FDA should establish and implement formal policies to use quality information (e.g., measuring and documenting performance) in the three centers' reviews of personal property performance, consistent with key characteristics integral to asset management leading practices.</t>
  </si>
  <si>
    <t>GAO-20-701</t>
  </si>
  <si>
    <t>COVID-19:Federal Efforts Could Be Strengthened by Timely and Concerted Actions</t>
  </si>
  <si>
    <t>The Secretary of Health and Human Services in coordination with the Administrator of the Federal Emergency Management Agency—who head agencies leading the COVID-19 response through the Unified Coordination Group—should immediately document roles and responsibilities for supply chain management functions transitioning to the Department of Health and Human Services, including continued support from other federal partners, to ensure sufficient resources exist to sustain and make the necessary progress in stabilizing the supply chain, and address emergent supply issues for the duration of the COVID-19 pandemic.</t>
  </si>
  <si>
    <t>The Secretary of Health and Human Services in coordination with the Administrator of the Federal Emergency Management Agency—who head agencies leading the COVID-19 response through the Unified Coordination Group—should further develop and communicate to stakeholders plans outlining specific actions the federal government will take to help mitigate remaining medical supply gaps necessary to respond to the remainder of the pandemic, including through the use of Defense Production Act authorities.</t>
  </si>
  <si>
    <t xml:space="preserve">The Secretary of Health and Human Services—who heads one of the agencies leading the COVID-19 response through the Unified Coordination Group—consistent with their roles and responsibilities, should work with relevant federal, state, territorial, and tribal stakeholders to devise interim solutions, such as systems and guidance and dissemination of best practices, to help states enhance their ability to track the status of supply requests and plan for supply needs for the remainder of the COVID-19 pandemic response. </t>
  </si>
  <si>
    <t xml:space="preserve">The Secretary of Health and Human Services, in consultation with the Centers for Medicare &amp; Medicaid Services and CDC, should develop a strategy to capture more complete data on confirmed COVID-19 cases and deaths in nursing homes retroactively back to January 1, 2020, and to clarify the extent to which nursing homes have reported data before May 8, 2020. To the extent feasible, this strategy to capture more complete data should incorporate information nursing homes previously reported to CDC or to state or local public health offices. </t>
  </si>
  <si>
    <t>Based on the imminent cybersecurity threats, the Secretary of Health and Human Services should expedite implementation of our prior recommendations regarding cybersecurity weaknesses at its component agencies.</t>
  </si>
  <si>
    <t>GAO-20-8</t>
  </si>
  <si>
    <t>The Administrator of CMS should expand its review of states' implementation of the provider screening and enrollment requirements to include states that have not made use of CMS's optional consultations. Similar to CMS's contractor site visits, such reviews should include any necessary steps to address areas of noncompliance for all types of enrolled providers, including those under contract with managed care organizations.</t>
  </si>
  <si>
    <t>The Administrator of CMS should annually monitor progress toward addressing any areas of noncompliance related to the provider screening and enrollment requirements for any state with one or more corrective action plans.</t>
  </si>
  <si>
    <t>GAO-20-81</t>
  </si>
  <si>
    <t>Federal Research: Additional Actions Needed to Improve Public Access to Research Results</t>
  </si>
  <si>
    <t xml:space="preserve">The Director of the Agency for Healthcare Research and Quality should take steps to ensure appropriate agency-funded research data are readily findable and accessible to the public. </t>
  </si>
  <si>
    <t xml:space="preserve">The Commissioner of the Food and Drug Administration should take steps to ensure appropriate agency-funded research data are readily findable and accessible to the public. </t>
  </si>
  <si>
    <t xml:space="preserve">The Commissioner of the Food and Drug Administration should evaluate training needs for agency officials or others involved in reviewing the merits of researchers' data management plans and, if additional training is found to be warranted, develop and provide such training. </t>
  </si>
  <si>
    <t xml:space="preserve">The Director of the Agency for Healthcare Research and Quality should evaluate training needs for agency officials or others involved in reviewing the merits of researchers' data management plans and, if additional training is found to be warranted, develop and provide such training. </t>
  </si>
  <si>
    <t xml:space="preserve">The Commissioner of the Food and Drug Administration should develop and implement a mechanism to ensure researcher compliance with the public access plan and associated requirements. </t>
  </si>
  <si>
    <t>As the Subcommittee on Open Science moves forward, the National Institutes of Health co-chair, in coordination with other co-chairs and participating agencies, should take steps to fully implement leading practices that enhance and sustain collaboration.</t>
  </si>
  <si>
    <t>399-915-11-06-06604</t>
  </si>
  <si>
    <t>FDA should enhance its REMS assessment review process.</t>
  </si>
  <si>
    <t>399-915-11-06-06603</t>
  </si>
  <si>
    <t>FDA should strengthen the REMS for opioid analgesics (the successor to ER/LA opioids) by requiring prescriber training.</t>
  </si>
  <si>
    <t>399-915-11-06-06602</t>
  </si>
  <si>
    <t>FDA should use the new TIRF REMS patient registry to monitor for known areas of risk, such as inappropriate conversions and off-label prescribing.</t>
  </si>
  <si>
    <t>399-915-11-06-06605</t>
  </si>
  <si>
    <t>FDA should seek additional authority to ensure that manufacturers are held accountable when appropriate.</t>
  </si>
  <si>
    <t>399-915-11-02-06582</t>
  </si>
  <si>
    <t>CMS should ensure that all States receive training on CMS’s updated triage guidance.</t>
  </si>
  <si>
    <t>399-915-11-02-06583</t>
  </si>
  <si>
    <t>CMS should identify new approaches to address those States that are consistently failing to meet the required timeframes for investigating the most serious nursing home complaints.</t>
  </si>
  <si>
    <t>399-915-11-02-06522</t>
  </si>
  <si>
    <t>CMS should work with the manufacturers associated with errors to correct and resubmit accurate product data.</t>
  </si>
  <si>
    <t>399-915-11-02-06504</t>
  </si>
  <si>
    <t>CMS should provide targeted oversight of the 20 MAOs that drove risk-adjusted payments resulting from in-home HRAs for beneficiaries who had no other service records in the 2016 encounter data.</t>
  </si>
  <si>
    <t>399-915-11-02-06506</t>
  </si>
  <si>
    <t>CMS should require MAOs to flag any MAO-initiated HRAs in their MA encounter data.</t>
  </si>
  <si>
    <t>399-915-11-02-06503</t>
  </si>
  <si>
    <t>CMS should provide targeted oversight of the 10 parent organizations that drove most of the risk-adjusted payments resulting from in-home HRAs.</t>
  </si>
  <si>
    <t>399-915-11-02-06505</t>
  </si>
  <si>
    <t>CMS should reassess the risks and benefits of allowing in-home HRAs to be used as sources of diagnoses for risk adjustment and reconsider excluding such diagnoses from risk adjustment.</t>
  </si>
  <si>
    <t>399-915-11-02-06502</t>
  </si>
  <si>
    <t>CMS should require MAOs to implement best practices to ensure care coordination for HRAs.</t>
  </si>
  <si>
    <t>CMS should require that participating States consistently submit data that allow for CMS and each State to calculate determinations of ineligibility.</t>
  </si>
  <si>
    <t>399-915-11-02-06443</t>
  </si>
  <si>
    <t>CMS should establish and implement “reject edits” that (1) reject encounter records in which the ordering provider NPI is not present when required and (2) reject encounter records that contain an ordering provider NPI that is not a valid and active NPI in the NPPES registry.</t>
  </si>
  <si>
    <t>399-915-11-02-06442</t>
  </si>
  <si>
    <t>CMS should require MAOs to submit the ordering provider NPI on encounter records for DMEPOS and for laboratory, imaging, and home health services.</t>
  </si>
  <si>
    <t>399-915-13-02-06462</t>
  </si>
  <si>
    <t>CMS should seek legislative authority to establish a mechanism to control costs for automated chemistry tests.</t>
  </si>
  <si>
    <t>399-915-11-02-06423</t>
  </si>
  <si>
    <t>CMS should explore ways to provide consumers with additional information on nursing homes’ daily staffing levels and variability.</t>
  </si>
  <si>
    <t>399-915-11-02-06422</t>
  </si>
  <si>
    <t>CMS should enhance efforts to ensure nursing homes meet daily staffing requirements.</t>
  </si>
  <si>
    <t>ACF should work with ORR to conduct a review to determine whether to enhance required physical security measures.</t>
  </si>
  <si>
    <t>399-915-11-03-06388</t>
  </si>
  <si>
    <t>ACF should work with ORR to improve ORR’s guidance to facilities to help them consistently identify and report significant incidents.</t>
  </si>
  <si>
    <t>399-915-11-03-06386</t>
  </si>
  <si>
    <t>ACF should work with ORR to track and trend incident report information to better safeguard minors in ORR care.</t>
  </si>
  <si>
    <t>399-915-11-03-06385</t>
  </si>
  <si>
    <t>ACF should work with ORR to systematically collect key information about incidents that allows for efficient and effective oversight to ensure that facilities are taking appropriate actions to protect minors.</t>
  </si>
  <si>
    <t>399-915-11-03-06387</t>
  </si>
  <si>
    <t>ACF should work with ORR to work with care provider facilities to address staffing shortages of youth care workers that impact the ability to prevent, detect, and report incidents.</t>
  </si>
  <si>
    <t>399-915-11-17-06343</t>
  </si>
  <si>
    <t>ASPR should continue to work with CMS to help health care entities comply with the CMS emergency preparedness CoPs.</t>
  </si>
  <si>
    <t>399-915-11-17-06342</t>
  </si>
  <si>
    <t>ASPR should clarify HPP guidance that HCCs’ membership should ensure strategic, comprehensive coverage of their communities’ gaps in preparedness and response.</t>
  </si>
  <si>
    <t>399-915-11-17-06345</t>
  </si>
  <si>
    <t>ASPR should clarify to HPP awardees the flexibility available in meeting Cooperative Agreement requirements.</t>
  </si>
  <si>
    <t>399-915-11-17-06344</t>
  </si>
  <si>
    <t>ASPR should identify ways to incentivize core member participation in HCCs.</t>
  </si>
  <si>
    <t>NIH should update its training materials routinely to include information about breaches of peer reviewer confidentiality and possible undue foreign influence.</t>
  </si>
  <si>
    <t>NIH should require all peer reviewers to attend periodic trainings about peer review integrity.</t>
  </si>
  <si>
    <t>NIH should conduct targeted, risk-based oversight of peer reviewers using analysis of information about threats to research integrity.</t>
  </si>
  <si>
    <t>CMS should safeguard Medicaid from inappropriate payments associated with terminated providers.</t>
  </si>
  <si>
    <t>CMS should implement a method to recover from States the Federal share of inappropriate managed care capitation payments associated with terminated providers.</t>
  </si>
  <si>
    <t>CMS should recover from States the Federal share of inappropriate fee-for-service Medicaid payments associated with terminated providers.</t>
  </si>
  <si>
    <t>399-915-11-02-06309</t>
  </si>
  <si>
    <t>CMS should work with States to ensure that unenrolled MCO network providers do not participate in Medicaid managed care and assist States in establishing ways to do so.</t>
  </si>
  <si>
    <t>399-915-11-02-06311</t>
  </si>
  <si>
    <t>CMS should work with States to ensure that they are complying with requirements to collect identifying and ownership information on Medicaid provider enrollment forms.</t>
  </si>
  <si>
    <t>399-915-11-02-06310</t>
  </si>
  <si>
    <t>CMS should work with States to ensure that they have the controls required to prevent unenrolled ordering, referring, or prescribing providers from participating in Medicaid FFS.</t>
  </si>
  <si>
    <t>399-915-13-02-06308</t>
  </si>
  <si>
    <t>CMS should take steps to disallow Federal reimbursements to States for expenditures associated with unenrolled MCO network providers, including seeking necessary legislative authority.</t>
  </si>
  <si>
    <t>HHS should further improve its ability to identify and track separated children by reducing reliance on manual processes.</t>
  </si>
  <si>
    <t>HHS should modify or pursue formal agreements with DHS and DOJ to ensure that it is receiving information that supports its operation of and ability to provide care for children in the UAC Program.</t>
  </si>
  <si>
    <t>399-915-11-03-06204</t>
  </si>
  <si>
    <t>HHS should improve communication to care provider facilities regarding interim guidance, operational directives, and other instructions that are not immediately available in published policy documents.</t>
  </si>
  <si>
    <t>HHS should take steps to ensure that children’s interests are prioritized and represented in decisions affecting the UAC Program, both internally and when engaging with interagency partners.</t>
  </si>
  <si>
    <t>399-915-11-02-06222</t>
  </si>
  <si>
    <t>CMS should allow revocation of Medicare enrollment for inappropriate billing of Part D.</t>
  </si>
  <si>
    <t>399-915-11-02-06224</t>
  </si>
  <si>
    <t>CMS should apply the Preclusion List payment prohibitions to pharmacies and other providers that dispense Part D drugs.</t>
  </si>
  <si>
    <t>399-915-11-02-06223</t>
  </si>
  <si>
    <t>CMS should include on the Preclusion List pharmacies that inappropriately bill Part D.</t>
  </si>
  <si>
    <t>FDA should seek legislative authority to include information about a drug product’s complete physical path through the supply chain on drug product tracing information.</t>
  </si>
  <si>
    <t>IHS should extend policies to address more types of perpetrators, victims, and abuse.</t>
  </si>
  <si>
    <t>IHS should continue to actively promote an organizational culture of transparency and work to resolve barriers to staff reporting of abuse.</t>
  </si>
  <si>
    <t>IHS should ensure that the new incident reporting system is effective and addresses the risks identified in the current system.</t>
  </si>
  <si>
    <t>IHS should designate a central owner in IHS headquarters to ensure clear roles and responsibilities for shared ownership in implementing patient protection policies, and managing and responding to abuse reports.</t>
  </si>
  <si>
    <t>CMS should reassess the risks and benefits of allowing chart reviews that are not linked to service records to be used as sources of diagnoses for risk adjustment.</t>
  </si>
  <si>
    <t>CMS should conduct audits that validate diagnoses reported on chart reviews in the MA encounter data.</t>
  </si>
  <si>
    <t>A-03-17-00010</t>
  </si>
  <si>
    <t>301-922-02-1</t>
  </si>
  <si>
    <t>We recommend that the Centers for Medicare &amp; Medicaid Services review the 224,175 inpatient claims in our sampling frame that were not part of our sample but were within the reopening period to identify which were incorrectly billed and recover identified overpayments.</t>
  </si>
  <si>
    <t>A-06-17-07004</t>
  </si>
  <si>
    <t>008-908-10-1</t>
  </si>
  <si>
    <t>016-908-10-1</t>
  </si>
  <si>
    <t>063-908-10-1</t>
  </si>
  <si>
    <t>067-908-10-1</t>
  </si>
  <si>
    <t>067-908-10-2</t>
  </si>
  <si>
    <t>We recommend that the Office of Refugee Resettlement review Southwest Key’s bonus policy to ensure that it meets Federal requirements.</t>
  </si>
  <si>
    <t>We recommend that the Office of Refugee Resettlement ensure that Southwest Key adheres to the statutorily allowed rate for executive compensation.</t>
  </si>
  <si>
    <t>We recommend that the Office of Refugee Resettlement provide guidance to Southwest Key related to allowable renovation costs and when prior approval for renovations is required.</t>
  </si>
  <si>
    <t>We recommend that the Office of Refugee Resettlement review Southwest Key’s remaining UAC facility leases to determine whether they qualify as capital leases, and recover any unallowable costs.</t>
  </si>
  <si>
    <t>We recommend that the Office of Refugee Resettlement review the capital leases identified in our audit to determine the amount of unallowable costs associated with the leases since their inception and after our review, and recover any unallowable costs.</t>
  </si>
  <si>
    <t>067-908-10-3</t>
  </si>
  <si>
    <t>We recommend that the Office of Refugee Resettlement review UAC facility leases since their inception and after our review to ensure the leases meet Federal requirements and include only allowable costs, and recover any unallowable costs.</t>
  </si>
  <si>
    <t>A-18-19-11400</t>
  </si>
  <si>
    <t>211-502-10-2</t>
  </si>
  <si>
    <t>211-503-10-2</t>
  </si>
  <si>
    <t>211-503-10-3</t>
  </si>
  <si>
    <t>211-503-10-4</t>
  </si>
  <si>
    <t>211-503-10-5</t>
  </si>
  <si>
    <t>Complete risk acceptance process for use of Telnet to formally document the risk that has been accepted by management and encrypt all other traffic. Risk acceptance should include a plan with milestones that specify actions to address the vulnerability to include specifying the compensating control(s) that will be implemented to reduce the risk of using Telnet.</t>
  </si>
  <si>
    <t>Restrict users’ ability (via permissions or application whitelisting) to install and run unauthorized software on IHS systems. In addition, uninstall and delete all unauthorized
software from all endpoints and periodically review installed software to monitor for unauthorized software.</t>
  </si>
  <si>
    <t>Ensure more oversight on user account creation and use, and by employing insider risk detection techniques, tactics, and procedures.</t>
  </si>
  <si>
    <t>Implement more effective tools and methods, such as application whitelisting, to detect and prevent execution of unauthorized commands or programs on IHS systems.</t>
  </si>
  <si>
    <t>Implement procedures to periodically locate files containing user names and passwords in clear text and ensure that they are encrypted.</t>
  </si>
  <si>
    <t>211-503-10-6</t>
  </si>
  <si>
    <t>211-503-10-7</t>
  </si>
  <si>
    <t>211-503-10-8</t>
  </si>
  <si>
    <t>Monitor and limit the use of PowerShell with a central logging system which alerts for known attack methods.</t>
  </si>
  <si>
    <t>Implement stronger security controls for detecting and preventing threats on the IHS network, such as the malicious obfuscated macros we identified.</t>
  </si>
  <si>
    <t>A-01-19-02500</t>
  </si>
  <si>
    <t>020-009-01-1</t>
  </si>
  <si>
    <t>We recommend that the Administration for Children and Families take steps through the bankruptcy process to recover $1,196,293 in Federal Head Start funds based on CCCDP’s approximately $1,495,366 non-Federal share shortfall.</t>
  </si>
  <si>
    <t>A-01-16-00508</t>
  </si>
  <si>
    <t>322-927-10-1</t>
  </si>
  <si>
    <t>399-901-10-1</t>
  </si>
  <si>
    <t>399-901-10-3</t>
  </si>
  <si>
    <t>We recommend that the Centers for Medicare &amp; Medicaid Services promulgate regulations to require that each IPF should have a policy compliant with State law to protect and promote the patient’s right to make informed decisions that includes standards for documenting the patient’s ability to make informed decisions.</t>
  </si>
  <si>
    <t>We recommend that the Centers for Medicare &amp; Medicaid Services conduct a study to determine whether outlier payments are being made only for cases
with unusually high costs, and, if not, consider designing and testing alternatives to the current outlier payment methodology.</t>
  </si>
  <si>
    <t>We recommend that the Centers for Medicare &amp; Medicaid Services determine whether patient in-hospital fall rates should be added to the IPFQR program and whether CMS should require present-on-admission indicators on claims as an aid to tracking in-hospital falls.</t>
  </si>
  <si>
    <t>A-01-17-00508</t>
  </si>
  <si>
    <t>303-347-03-1</t>
  </si>
  <si>
    <t>303-922-10-1</t>
  </si>
  <si>
    <t>We recommended that CMS direct the Medicare contractors to recover the portion of $11.7 million in identified overpayments (for claims within the 4-year reopening period) resulting from the 40,984 incorrectly billed services and instruct the outpatient providers to refund the portion of the $2,785,607 in deductible and coinsurance amounts (for claims within the 4-year reopening period) that may have been incorrectly collected from beneficiaries or from someone on their behalf.</t>
  </si>
  <si>
    <t>We recommended that CMS ensure that all necessary information is included in the CWF edits to accurately identify and prevent incorrect payments for nonphysician outpatient services provided within 3 days before the date of admission, on the date of admission, or during IPPS stay.</t>
  </si>
  <si>
    <t>We recommended that CMS direct the MACs to educate outpatient providers on how to correctly bill nonphysician outpatient services provided within 3 days before the date of admission, on the date of admission, or during IPPS stays.</t>
  </si>
  <si>
    <t>We recommended that CMS direct the MACs to based upon the results of this audit, notify the appropriate providers so that the providers can exercise reasonable diligence to identify, report, and return any overpayments in accordance with the 60-day rule and identify any of those returned overpayments as having been made in accordance with this recommendation.</t>
  </si>
  <si>
    <t>A-03-16-03001</t>
  </si>
  <si>
    <t>We recommend that the Centers for Medicare &amp; Medicaid Services develop automated controls in HIGLAS to ensure that contract expenditures for each program year are paid using appropriate program-year obligations.</t>
  </si>
  <si>
    <t>We recommend that the Centers for Medicare &amp; Medicaid Services correct the bona fide needs obligation violations totaling $164,606,982 ($155,866,794 related to the Federal marketplace) and, if CMS is unable to correct those violations, report the Antideficiency Act violations.</t>
  </si>
  <si>
    <t>We recommend that the Centers for Medicare &amp; Medicaid Services correct the bona fide needs expenditure violations totaling $22,386,227 ($18,269,216 related to the Federal marketplace) and, if CMS is unable to correct those violations, report the Antideficiency Act violations.</t>
  </si>
  <si>
    <t>299-908-10-1</t>
  </si>
  <si>
    <t>We recommend that the Centers for Medicare &amp; Medicaid Services review how hospitals are using diagnosis code E41 for nutritional marasmus and diagnosis code E43 for unspecified severe protein-calorie malnutrition and work with hospitals to ensure that they correctly bill Medicare when using severe malnutrition diagnosis codes.</t>
  </si>
  <si>
    <t>A-04-19-08072</t>
  </si>
  <si>
    <t>We recommend that the U.S. Department of Health and Human Services, Assistant Secretary for Financial Resources continue the grant remediation process to close remaining pooled accounts in the PMS.</t>
  </si>
  <si>
    <t>We recommend that the U.S. Department of Health and Human Services, Assistant Secretary for Financial Resources work with CMS to implement an electronic grant management system for CMCS and CCSQ; assign clear roles and responsibilities related to grant closeout activities at CMCS; and clarify CMCS’s ability to close out its grants.</t>
  </si>
  <si>
    <t>A-05-16-00051</t>
  </si>
  <si>
    <t>511-910-10-1</t>
  </si>
  <si>
    <t>We recommend that CMS ensure that suppliers have the applicable licenses for the specific competitions in which they are submitting a bid by continuing to work with State licensing boards, as recommended in our previous report.</t>
  </si>
  <si>
    <t>We recommend that CMS ensure that it has a system to monitor supplier licensure requirements and identify potentially unlicensed suppliers.</t>
  </si>
  <si>
    <t>We recommend that CMS follow its established Program procedures and applicable Federal requirements consistently in evaluating the financial documents of all suppliers.</t>
  </si>
  <si>
    <t>A-05-18-00024</t>
  </si>
  <si>
    <t>We recommend that the Centers for Medicare &amp; Medicaid Services update the information in the MAS to accurately reflect extrapolation amounts challenged as part of an appeal, whether the extrapolation was reviewed by a contractor, and the outcome of any extrapolation review.</t>
  </si>
  <si>
    <t>We recommend that the Centers for Medicare &amp; Medicaid Services provide guidance to the program integrity contractors regarding the organization of extrapolation-related files that must be submitted in response to a provider appeal.</t>
  </si>
  <si>
    <t>A-07-17-05101</t>
  </si>
  <si>
    <t>301-347-01-2</t>
  </si>
  <si>
    <t>We recommend that the Centers for Medicare &amp; Medicaid Services review the 37,124 outpatient claims totaling $1,162,562 in potential overpayments to determine whether the outpatient facilities met the requirement to bill for CCM services and recoup any overpayments from outpatient facilities and instruct the outpatient facilities to refund corresponding overcharges to beneficiaries.</t>
  </si>
  <si>
    <t>A-09-18-02004</t>
  </si>
  <si>
    <t>303-913-10-1</t>
  </si>
  <si>
    <t>333-908-10-1</t>
  </si>
  <si>
    <t>333-908-10-2</t>
  </si>
  <si>
    <t>399-905-10-1</t>
  </si>
  <si>
    <t>399-905-10-2</t>
  </si>
  <si>
    <t>399-905-10-3</t>
  </si>
  <si>
    <t>We recommend that CMS work with States to ensure that their systems and processes for identifying PPCs use all diagnosis codes reported by inpatient hospitals.</t>
  </si>
  <si>
    <t>We recommend that CMS verify that all State plans comply with Federal requirements prohibiting payments for PPCs by reviewing all existing State plans to ensure that States’ policies related to PPCs are defined.</t>
  </si>
  <si>
    <t>We recommend that CMS issue a revised State plan preprint that contains all of the provisions identified in Federal requirements, if CMS continues to require States to use the preprint.</t>
  </si>
  <si>
    <t>We recommend that CMS issue clarifying guidance to States to help ensure that they correctly use the Medicare HAC list to identify PPCs.</t>
  </si>
  <si>
    <t>We recommend that CMS issue clarifying guidance to States to help ensure that they acquire from all inpatient hospital providers the information necessary to determine whether Medicare crossover claims contain PPCs and fully understand how to determine whether a crossover claim containing a PPC requires a payment adjustment.</t>
  </si>
  <si>
    <t>We recommend that CMS issue clarifying guidance to States to help ensure that they understand how and when to apply the “reasonably isolate” language in 42 CFR § 447.26(c)(3)(ii) as it relates to the limitation of reduction in payment for PPCs.</t>
  </si>
  <si>
    <t>399-905-10-4</t>
  </si>
  <si>
    <t>399-915-10-1</t>
  </si>
  <si>
    <t>We recommend that CMS issue clarifying guidance to States to help ensure that they use all of the diagnosis codes that inpatient hospitals report to them to identify PPCs.</t>
  </si>
  <si>
    <t>We recommend that CMS issue clarifying guidance to States to help ensure that they identify PPCs on inpatient claims from all inpatient hospitals.</t>
  </si>
  <si>
    <t>A-12-19-20003</t>
  </si>
  <si>
    <t>We recommend HHS determine whether any HHS contractors or subcontractors are performing inherently governmental functions and whether any active CMS service contracts or task orders are being administered as personal services contracts, and take action to correct their administration.</t>
  </si>
  <si>
    <t>We recommend HHS provide training to political appointees and senior leaders related to proper contract administration.</t>
  </si>
  <si>
    <t>A-18-19-06004</t>
  </si>
  <si>
    <t>503-504-10-2</t>
  </si>
  <si>
    <t>503-504-10-3</t>
  </si>
  <si>
    <t>503-504-10-4</t>
  </si>
  <si>
    <t>503-504-10-5</t>
  </si>
  <si>
    <t>We recommend that the National Institutes of Health establish an oversight body that ensures property accountability management responsibilities and control activities for Government property are performed.</t>
  </si>
  <si>
    <t>We recommend that the National Institutes of Health appoint a Board of Survey and Survey officers at each IC and complete investigations and reviews on incidents to accountable property, and conduct them going forward
according to property management policy and procedures.</t>
  </si>
  <si>
    <t>We recommend that the National Institutes of Health formalize and implement a performance indicator for the completion of investigations for lost, damaged, stolen, or destroyed accountable property and risk indicators to use
together with other performance indicators in its accountable personal property management program.</t>
  </si>
  <si>
    <t>We recommend that the National Institutes of Health implement routine mandatory training for ICs’ procurement personnel and Property Custodial and Accountability officers on its Personal Property Management policies and
procedures.</t>
  </si>
  <si>
    <t>We recommend that the National Institutes of Health complete corrective actions for FYs 2017 and 2018 FMFIA audits’ control deficiency record.</t>
  </si>
  <si>
    <t>We recommend that the National Institutes of Health develop relevant milestones with estimated milestone completion dates that support the implementation of a standardized agencywide operating model that centralizes and integrates software asset management and software license management.</t>
  </si>
  <si>
    <t>We recommend that the National Institutes of Health employ a primary software asset management tool that centralizes and automates the capture of software inventory and entitlement data into each IC operating environment.</t>
  </si>
  <si>
    <t>A-01-19-00001</t>
  </si>
  <si>
    <t>We recommend that the Centers for Medicare &amp; Medicaid Services issue guidance, such as an Informational Bulletin, to inform States that performing a data analysis to identify Medicaid claims containing one or more diagnosis codes indicating potential child abuse or neglect could help identify incidents of potential child abuse or neglect and help ensure compliance with the States’ mandatory reporting laws.</t>
  </si>
  <si>
    <t>A-05-17-00033</t>
  </si>
  <si>
    <t>We recommend that the Centers for Medicare &amp; Medicaid Services review Medicare allowable amounts for 161 orthotic device HCPCS codes for which Medicare and beneficiaries paid an estimated $337,547,542 more than select non-Medicare payers and adjust the allowable amounts, as appropriate, using regulations promulgated under existing legislative authority, or if the allowable amounts cannot be adjusted using regulations promulgated under existing legislative authority, seek legislative authority to align Medicare allowable amounts for these items with payments made by select non-Medicare payers.</t>
  </si>
  <si>
    <t>332-919-10-1</t>
  </si>
  <si>
    <t>We recommend that the Centers for Medicare &amp; Medicaid Services routinely review Medicare allowable amounts for new and preexisting orthotic devices to ensure that Medicare allowable amounts are in alignment with payments made by select non-Medicare payers or pricing trends.</t>
  </si>
  <si>
    <t>A-05-16-00060</t>
  </si>
  <si>
    <t>512-903-02-1</t>
  </si>
  <si>
    <t>We recommend that CMS require reconciliation of all hospital cost reports with outlier payments during a cost-reporting period.  If the reconciliation requirement had been in effect for the 60 hospitals in our audit, CMS would have saved approximately $125 million per year.</t>
  </si>
  <si>
    <t>A-04-16-03567</t>
  </si>
  <si>
    <t>We recommend that HHS develop large-scale international response plans that include working with OPM to develop guidelines that would allow HHS to request and receive direct hiring authority during an international health response; working with DoS to develop a process to streamline overseas deployment of HHS staff during an international health crisis; updating the training and preparation needed for certain HHS staff to be readily deployable for international emergencies—both DoS-required clearances and training on infectious diseases; updating the training course developed during this crisis to train Commissioned Corps staff in the handling of infectious diseases to prepare staff for future response efforts; working with OMB to determine the viability of a contingency fund for international response efforts when congressionally requested funds are not immediately available; and establishing communication protocols for responding to an international crisis that identify key communication resources needed by responders in the field, develop a plan to provide these resources to staff, and establish a single communication channel from which the public can obtain information.</t>
  </si>
  <si>
    <t>We recommend that HHS develop policies and procedures, along the lines of the NRF, that define the roles and responsibilities of each component when responding to an international public health emergency, which will allow the components to respond using their core competencies;    more clearly define the oversight body that monitors international response activities; and include in the transition plan for incoming administrations and department heads the operational authorities of HHS during international response efforts.</t>
  </si>
  <si>
    <t>OEI-05-19-00210</t>
  </si>
  <si>
    <t>OEI-09-18-00430</t>
  </si>
  <si>
    <t>OEI-BL-18-00510</t>
  </si>
  <si>
    <t>OEI-04-18-00080</t>
  </si>
  <si>
    <t xml:space="preserve">The OIG recommends that CMS work with AHRQ to add a question to CAHPS to assess beneficiaries' fear of reprisal.  </t>
  </si>
  <si>
    <t>OEI-01-19-00421</t>
  </si>
  <si>
    <t>OEI-03-19-00200</t>
  </si>
  <si>
    <t>OEI-03-17-00471</t>
  </si>
  <si>
    <t>OEI-07-20-00180</t>
  </si>
  <si>
    <t>OEI-03-19-00430</t>
  </si>
  <si>
    <t>OEI-09-19-00100</t>
  </si>
  <si>
    <t>OEI-04-18-00450</t>
  </si>
  <si>
    <t>OEI-03-19-00070</t>
  </si>
  <si>
    <t>OEI-05-19-00060</t>
  </si>
  <si>
    <t>OEI-02-15-00440</t>
  </si>
  <si>
    <t>OEI-03-17-00470</t>
  </si>
  <si>
    <t>OEI-01-17-00510</t>
  </si>
  <si>
    <t>OEI-05-17-00460</t>
  </si>
  <si>
    <t>IHS should enhance training and orientation for new hospital leaders to ensure that they follow IHS directives and continue improvement efforts</t>
  </si>
  <si>
    <t>IHS should develop procedures for temporary ED closures and communicate those plans with receiving hospitals and EMS to ensure that they are adequately prepared to receive diverted patients during such events</t>
  </si>
  <si>
    <t>IHS should as a management priority, develop and implement a staffing program for recruiting, retaining, and transitioning staff and leadership to remote hospitals</t>
  </si>
  <si>
    <t>OEI-06-19-00330</t>
  </si>
  <si>
    <t>OEI-05-19-00240</t>
  </si>
  <si>
    <t>The Secretary of HHS should direct the Biodefense Coordination Team to establish a plan that includes change management practices; such as strategies for feedback, communication, and education&amp;#151;to reinforce collaborative behaviors and enterprise-wide approaches and to help prevent early implementation challenges from becoming institutionalized.</t>
  </si>
  <si>
    <t>CMS should analyze the effectiveness of strategies for improving rates of follow up care for children treated for ADHD.</t>
  </si>
  <si>
    <t xml:space="preserve">Drug Safety:  FDA Expedites Many Applications, But Data for Post approval Oversight Need Improvement </t>
  </si>
  <si>
    <t>Implement and document regular (e.g., quarterly) exercises to simulate advanced intrusion scenarios to include malicious macros, PowerShell command execution, or other advanced malicious tactics and techniques to help IHS find gaps in visibility, tools, and processes.</t>
  </si>
  <si>
    <t>CDC, FDA, NIH, IOS</t>
  </si>
  <si>
    <t>Southwest Key Programs Failed To Protect Federal Funds Intended for the Care and Placement of Unaccompanied Alien Children</t>
  </si>
  <si>
    <t>Cape Cod Child Development Program Did Not Meet Its Head Start Non-Federal Share Obligations</t>
  </si>
  <si>
    <t>Unaccompanied Alien Children Program Care Provider Facilities Do Not Include All Required Security Measures in Their Checklists</t>
  </si>
  <si>
    <t>The Office of Refugee Resettlement's Incident Reporting System Is Not Effectively Capturing Data To Assist Its Efforts To Ensure the Safety of Minors in HHS Custody</t>
  </si>
  <si>
    <t>Communication and Management Challenges Impeded HHS's Response to the Zero-Tolerance Policy</t>
  </si>
  <si>
    <t>Risk Assessment of HHS Grant Closeout Procedures</t>
  </si>
  <si>
    <t>CMS Did Not Administer and Manage Strategic Communications Services Contracts in Accordance With Federal Requirements</t>
  </si>
  <si>
    <t>Selected Health Care Coalitions Increased Involvement in Whole Community Preparedness But Face Developmental Challenges Following New Requirements in 2017</t>
  </si>
  <si>
    <t>HHS Did Not Always Efficiently Plan and Coordinate Its International Ebola Response Efforts</t>
  </si>
  <si>
    <t>Cloud Computing Security:Agencies Increased Their Use of the Federal Authorization Program, but Improved Oversight and Implementation Are Needed</t>
  </si>
  <si>
    <t>Antibiotic Resistance:Additional Federal Actions Needed to Better Determine Magnitude and Reduce Impact</t>
  </si>
  <si>
    <t>Infectious Disease Modeling:Opportunities to Improve Coordination and Ensure Reproducibility</t>
  </si>
  <si>
    <t>Medicaid Demonstrations:Actions Needed to Address Weaknesses in Oversight of Costs to Administer Work Requirements</t>
  </si>
  <si>
    <t>Medicaid Providers:CMS Oversight Should Ensure State Implementation of Screening and Enrollment Requirements</t>
  </si>
  <si>
    <t>340B Drug Discount Program:Oversight of the Intersection with the Medicaid Drug Rebate Program Needs Improvement</t>
  </si>
  <si>
    <t>Medicaid Information Technology:Effective CMS Oversight and States' Sharing of Claims Processing and Information Retrieval Systems Can Reduce Costs</t>
  </si>
  <si>
    <t>Medicare Allowable Amounts for Certain Orthotic Devices Are Not Comparable With Payments Made by Select Non-Medicare Payers</t>
  </si>
  <si>
    <t>Medicare Made Hundreds of Thousands of Dollars in Overpayments for Chronic Care Management Services</t>
  </si>
  <si>
    <t>Hospitals Received Millions in Excessive Outlier Payments Because CMS Limits the Reconciliation Process</t>
  </si>
  <si>
    <t>The Centers for Medicare &amp; Medicaid Services Did Not Identify and Report Potential Antideficiency Act Violations for 12 Contracts Used To Establish the Federal Marketplace Under the Affordable Care Act</t>
  </si>
  <si>
    <t>CMS Could Take Actions To Help States Comply With Federal Requirements Prohibiting Medicaid Payments for Inpatient Hospital Services Related to Provider-Preventable Conditions</t>
  </si>
  <si>
    <t>An Estimated 87 Percent of Inpatient Psychiatric Facility Claims With Outlier Payments Did Not Meet Medicare's Medical Necessity or Documentation Requirements</t>
  </si>
  <si>
    <t>Medicare Made $11.7 Million in Overpayments for Nonphysician Outpatient Services Provided Shortly Before or During Inpatient Stays</t>
  </si>
  <si>
    <t>Medicaid Data Can Be Used to Identify Instances of Potential Child Abuse or Neglect</t>
  </si>
  <si>
    <t>Hospitals Overbilled Medicare $1 Billion by Incorrectly Assigning Severe Malnutrition Diagnosis Codes to Inpatient Hospital Claims</t>
  </si>
  <si>
    <t>CMS Generally Met Requirements for the DMEPOS Competitive Bidding Program Round 1 Recompete</t>
  </si>
  <si>
    <t>Medicare Contractors Were Not Consistent in How They Reviewed Extrapolated Overpayments in the Provider Appeals Process</t>
  </si>
  <si>
    <t>States Continued To Fall Short in Meeting Required Timeframes for Investigating Nursing Home Complaints: 2016-2018</t>
  </si>
  <si>
    <t>Key Medicare Tools To Safeguard Against Pharmacy Fraud and Inappropriate Billing Do Not Apply to Part D</t>
  </si>
  <si>
    <t>Billions in Estimated Medicare Advantage Payments From Chart Reviews Raise Concerns</t>
  </si>
  <si>
    <t>Billions in Estimated Medicare Advantage Payments From Diagnoses Reported Only on Health Risk Assessments Raise Concerns</t>
  </si>
  <si>
    <t>States Could Do More To Prevent Terminated Providers From Serving Medicaid Beneficiaries</t>
  </si>
  <si>
    <t>Some Manufacturers Reported Inaccurate Drug Product Data to CMS</t>
  </si>
  <si>
    <t>CMS's Encounter Data Lack Essential Information That Medicare Advantage Organizations Have the Ability to Collect</t>
  </si>
  <si>
    <t>Some Nursing Homes' Reported Staffing Levels in 2018 Raise Concerns; Consumer Transparency Could Be Increased</t>
  </si>
  <si>
    <t>Twenty-Three States Reported Allowing Unenrolled Providers To Serve Medicaid Beneficiaries</t>
  </si>
  <si>
    <t>National Background Check Program for Long Term Care Providers: Assessment of State Programs Concluded in 2019</t>
  </si>
  <si>
    <t>Medicare Laboratory Test Expenditures Increased in 2018, Despite New Rate Reductions</t>
  </si>
  <si>
    <t>Imported Seafood Safety:Actions Needed to Improve FDA Oversight of Import Alert Removal Decisions</t>
  </si>
  <si>
    <t>Federal Property:Formal Policies Could Enhance FDA's Property Management Efforts</t>
  </si>
  <si>
    <t>FDA's Risk Evaluation and Mitigation Strategies: Uncertain Effectiveness in Addressing the Opioid Crisis</t>
  </si>
  <si>
    <t>Ownership—But Not Physical Movement—of Selected Drugs Can Be Traced Through the Supply Chain</t>
  </si>
  <si>
    <t>Cybersecurity:DHS and Selected Agencies Need to Address Shortcomings in Implementation of Network Monitoring Program</t>
  </si>
  <si>
    <t>Impact of the Indian Health Service's Delivery of Information Technology/Information Security Services and Opioid Prescribing Practices</t>
  </si>
  <si>
    <t>Indian Health Service Has Strengthened Patient Protection Policies but Must Fully Integrate Them Into Practice and Organizational Culture</t>
  </si>
  <si>
    <t>The National Institutes of Health Should Improve Its Stewardship and Accountability Over Hardware and Software Assets</t>
  </si>
  <si>
    <t>NIH Has Acted To Protect Confidential Information Handled by Peer Reviewers, But It Could Do More</t>
  </si>
  <si>
    <t>Telecommunications:Agencies Should Fully Implement Established Transition Planning Practices to Help Reduce Risk of Costly Delays</t>
  </si>
  <si>
    <t>Sexual Harassment in STEM Research:Agencies Have Taken Actions, but Need Complaint Procedures, Overall Plans, and Better Collaboration</t>
  </si>
  <si>
    <t>Child Care and Development Fund:Office of Child Care Should Strengthen Its Oversight and Monitoring of Program-Integrity Risks</t>
  </si>
  <si>
    <t>Community Services Block Grant:Better Alignment of Outcome Measures with Program Goals Could Help Assess National Effectiveness</t>
  </si>
  <si>
    <t>National Biodefense Strategy:Additional Efforts Would Enhance Likelihood of Effective Implementation</t>
  </si>
  <si>
    <t>Critical Infrastructure Protection:Additional Actions Needed to Identify Framework Adoption and Resulting Improvements</t>
  </si>
  <si>
    <t>In November 2019, FDA released for public comment its new Draft Guidance for Industry #256 - Compounding Animal Drugs from Bulk Drug Substances. The draft guidance describes FDA's policy regarding the compounding of animal drugs from bulk drug substances including the conditions under which FDA does not intend to take enforcement action for violations of the Federal Food, Drug, and Cosmetic Act's requirements for approval, adequate directions for use, and current Good Manufacturing Practices. We will review the updated guidance when it is finalized and determine if it addresses this recommendation. In August 2020, FDA indicated that, in response to numerous requests from external stakeholders, the comment period on the draft guidance has been extended to October 2020. Once the comments have been reviewed, FDA anticipates finalizing the guidance by the end of calendar year 2021.</t>
  </si>
  <si>
    <t>FDA concurred with this recommendation and as of June 2021, reported that it is continuing to assess whether FDA has the authority to take any such identified actions as well as what actions could address this issue. FDA stated that these actions may include enhanced coordination across FDA offices on the timing of labeling reviews.</t>
  </si>
  <si>
    <t xml:space="preserve">FDA did not concur with this recommendation in the original report.  FDA believes that clinical investigator financial disclosures are being appropriately identified and managed during the study planning process and that additional disclosure to and review by FDA at that time is not needed and would not be an efficient use of FDA’s limited resources.  OIG continues to consider this recommendation unimplemented. Because FDA did not concur with the recommendation and does not plan to take additional action, OIG will no longer request annual status updates. However, if additional financial disclosures are implemented in the future, please provide documentation of this activity and the recommendation will be deemed implemented. </t>
  </si>
  <si>
    <t>FDA reports that it developed two electronically fillable forms for postmarket requirements and commitments (PMR/PMC) submissions and ASRs (FDA Forms 3988 aFDA reported that the two electronically fillable forms for postmarketing requirement/postmarketing commitment (PMR/PMC) submissions and ASRs (FDA Forms 3988 and 3989) it created are still pending clearance by the Office of Management and Budget (OMB). Additionally, FDA released draft guidance for industry Annual Status Report Information and Other Submissions for Postmarketing Requirements and Commitments: Using Forms FDA 3988 and 3989. The draft guidance includes the draft forms but notes they are not intended for use until OMB clears them.  FDA has taken steps to standardize these forms and require sponsors to submit them electronically.  OIG will consider this recommendation fully implemented upon receipt and satisfactory review of documentation that the forms are in use and that the changes to the Center for Drug Evaluation and Research (CDER) Manual of Policies and Procedures have been finalized.</t>
  </si>
  <si>
    <t>GAO-20-594</t>
  </si>
  <si>
    <t>Laboratory Safety: FDA Should Strengthen Efforts to Provide Effective Oversight</t>
  </si>
  <si>
    <t xml:space="preserve">The Commissioner of FDA should, as part of the agency's efforts to update OLS's strategic plan for overseeing agency-wide laboratory safety, resolve agency-wide disagreements on the roles and responsibilities for the centers and OLS in implementing laboratory safety reforms. </t>
  </si>
  <si>
    <t xml:space="preserve">The Commissioner of FDA should, as part of the agency's efforts to update OLS's strategic plan for overseeing agency-wide laboratory safety, address issues of duplication, overlap, and fragmentation within the safety program. </t>
  </si>
  <si>
    <t xml:space="preserve">The Commissioner of FDA should, as part of the agency's efforts to update OLS's strategic plan for overseeing agency-wide laboratory safety, identify how FDA leadership will communicate agency-wide on a sustained basis about the importance of laboratory safety and OLS's role in ensuring successful implementation of laboratory safety reforms. </t>
  </si>
  <si>
    <t xml:space="preserve">The Commissioner of FDA should provide OLS—as FDA's laboratory oversight body—with the necessary oversight authority and access to laboratories to oversee FDA's laboratory safety program and ensure compliance with the agency's laboratory safety policies. </t>
  </si>
  <si>
    <t xml:space="preserve">The Commissioner of FDA should take steps to assess and mitigate any risks to independence posed by funding OLS—as FDA's laboratory safety oversight body—through the working capital fund. In conducting its risk assessment, FDA should specifically focus on ensuring the decision-making processes of the working capital fund supports OLS's independence and ability to hire sufficient staff to implement its laboratory safety oversight priorities. </t>
  </si>
  <si>
    <t>GAO-20-612</t>
  </si>
  <si>
    <t>Aviation Safety:  FDA Could Better Communicate with Airlines to Encourage Voluntary Construction Inspections of Aircraft Galleys and Lavatories</t>
  </si>
  <si>
    <t>The Commissioner of FDA should establish a process for the agency to communicate directly with all U.S.-based commercial airlines, including regional airlines, to encourage them to request construction inspections to ensure compliance with the agency's standards for the sanitary construction of aircraft galleys and lavatories.</t>
  </si>
  <si>
    <t>GAO-20-325</t>
  </si>
  <si>
    <t>Food Safety:  FDA and USDA Could Strengthen Existing Efforts to Prepare for Oversight of Cell-Cultured Meat</t>
  </si>
  <si>
    <t xml:space="preserve">The Commissioner of the Food and Drug Administration, in coordination with the Secretary of Agriculture, should more fully incorporate the seven leading practices for effective collaboration in the agencies' interagency agreement for the joint oversight of cell-cultured meat. </t>
  </si>
  <si>
    <t xml:space="preserve">As the three cell-cultured meat working groups move forward, the Commissioner of the Food and Drug Administration, in coordination with the Secretary of Agriculture, should more fully incorporate the seven leading practices for effective collaboration, such as identifying specific outcomes and a way to monitor and evaluate progress toward outcomes.  </t>
  </si>
  <si>
    <t>GAO-17-143</t>
  </si>
  <si>
    <t>Drug Safety:  FDA Has Improved Its Foreign Drug Inspection Program, but Needs to Assess the Effectiveness and Staffing of Its Foreign Offices</t>
  </si>
  <si>
    <t>To help ensure that FDA's foreign offices are able to fully meet their mission of helping to ensure the safety of imported products, as the agency continues to test performance measures and evaluate its Office of International Programs (OIP) strategic workforce plan, the Commissioner of FDA should assess the effectiveness of the foreign offices' contributions by systematically tracking information to measure whether the offices' activities specifically contribute to drug safety-related outcomes, such as inspections, import alerts, and warning letters.</t>
  </si>
  <si>
    <t>The IT Portfolio Management Policy has been approved and provided to GAO.</t>
  </si>
  <si>
    <t xml:space="preserve"> OCIO is actively working this recommendation.</t>
  </si>
  <si>
    <t>ACF continues to non-concur with this recommendation.</t>
  </si>
  <si>
    <t>ACF has implemented the recommendation and continues to offer technical assistance on this topic through  the Children’s Bureau’s (CB) Capacity Building Center for States’ (CBCS) Foster Care Managers peer group (formerly constituency group). CBCS offers opportunities for child welfare professionals to virtually connect with peers working in similar practice areas or on common initiatives through constituency or peer groups, supporting them in communicating online and gathering at virtual events to share knowledge, tools, strategies, and resources to improve practice and outcomes. CBCS’ Foster Care Managers peer group promotes collaboration among the National Association of State Foster Care Managers (NASFCM) to enable them to pool their expertise for progressive improvement in the quality of care to children, youth, and families served by foster care. At this time, the Foster Care Managers peer group has not focused on addressing oversight of psychotropic medications. CB will continue to work with CBCS in fiscal year 2022 to identify opportunities for supporting the Foster Care Managers peer group on this topic. The Center is also responsible for providing timely, thorough, and accurate responses to requests for information about resources, publications, programs, statistics, legislation, and research on child welfare topics. The Center received and responded to an information request in May 2019 regarding diagnosis and psychotropic medication use for children in foster care.</t>
  </si>
  <si>
    <t>The case review instrument used for the Child and Family Services Review (CFSR)  has a specific question regarding psychotropic medications: “For foster care cases only, during the period under review did the agency provide appropriate oversight of prescription medications for mental/behavioral health issues?” The instrument (attached) provides reviewers with a detailed definition of “appropriate oversight” to guide their response.  See page 86-87 of the Onsite Review Instrument and Instructions (OSRI), dated January 2016. The Round 3 CFSR Aggregate Report (attached) lists out the findings for this question (see pages 37-39). The report has a “spotlight section” on this and goes into further detail regarding specific strengths/concerns in this area. The OSRI for Round 4 CFSR will continue to have this question for all foster care cases under review, and will provide specific guidance related to the PIP for states that must address concerns in this area.  For areas where states demonstrate a need for improvement, each state must develop a Program Improvement Plan (PIP), addressing the specific findings of the CFSR.  The PIP includes goals, strategies, and action steps, in addition to PIP measures.  The CB will provide guidance during PIP development that states whose performance on this question was poor will specifically and concretely address concerns about psychotropic medication prescription and oversight in their PIPs.  States must provide regular reports on PIP implementation; this will allow the Children’s Bureau to monitor progress to address this issue in each state.</t>
  </si>
  <si>
    <t>Effective, October 1, 2021, the VA and IHS executed a new MOU aimed at improving the health status of American Indian and Alaska Native Veterans, pursuant to the Indian Health Care Improvement Act at 25 U.S.C. § 1647, in support of our mutual goals. The IHS and VA will continue working together to develop an annual operation plan to ensure that performance measures include appropriate measurable targets. Once established, the operational plan will be monitored and updated annually, in accordance with federal policies on Tribal Consultation and Urban Confer.</t>
  </si>
  <si>
    <t>FMD under development and expected to be completed by 12/31/2021. IHS Strategic plan issued in 2019.</t>
  </si>
  <si>
    <t>Implementation in progress, progress report submitted to OIG on September 24, 2021.</t>
  </si>
  <si>
    <t>IHS considers this recommendation open and in progress.</t>
  </si>
  <si>
    <t>Actively working to address this recommendation.</t>
  </si>
  <si>
    <t>FDA, IOS</t>
  </si>
  <si>
    <t xml:space="preserve">In September 2021, GAO notified ASL they have received updates from CDC and FDA offices attempting to respond and close these recommendations. However, GAO believes recommendations 18, 22, and 24 need to be addressed at the HHS department level.  </t>
  </si>
  <si>
    <t>OCR’s role in implementing this GAO recommendation is to collaborate with HHS agencies including ONC and OCIO with the leadership of ASPR, which is the lead office in HHS for critical infrastructure protection. These HHS agencies continue to engage with sector partners such as SCC and NIST to increase framework adoption.  In addition, the HHS 405(d) Steering Committee reviews and provides guidance on sector task force activities including outreach activities and materials as well as other work products and guidance promoting cybersecurity best practices based on the cybersecurity framework. 
OCR supports sector adoption of the framework in numerous ways, including incorporating references to the framework in its guidance materials and including framework best practices in OCR’s cybersecurity newsletters and outreach activities. OCR also educates HIPAA covered entities and business associates about how they can use the HIPAA Security Rule-to-NIST Cybersecurity Framework Crosswalk to assess their own adoption of the framework by leveraging their current HIPAA Security Rule compliance programs. Additionally, OCR’s collaborative efforts led to the incorporation of framework references to the HHS Security Risk Assessment (SRA) Tool. OCR has presented public trainings regarding use of the SRA Tool as recently as September 2021.  These presentations highlighted references to best practices and citations used within the tool to the cybersecurity framework. In April 2021, OCR collaborated with NIST on publication of a Request For Comment (RFC) regarding potential revisions to NIST Special Publication 800-66: An Introductory Resource Guide for Implementing the HIPAA Security Rule.  This RFC included requests for the sector to describe potential benefits and challenges of aligning the Resource Guide with other related standards, guidelines, or resources, such as the cybersecurity framework and other NIST special publications.</t>
  </si>
  <si>
    <t>Total # of Recs</t>
  </si>
  <si>
    <t>Pending</t>
  </si>
  <si>
    <t>Priority</t>
  </si>
  <si>
    <t>Priority AD</t>
  </si>
  <si>
    <t>Priority IP</t>
  </si>
  <si>
    <t>Non Priority</t>
  </si>
  <si>
    <t>OpDiv</t>
  </si>
  <si>
    <t>All Other</t>
  </si>
  <si>
    <t>Open at end of FY20</t>
  </si>
  <si>
    <t>Added in FY21</t>
  </si>
  <si>
    <t>Closed in FY21</t>
  </si>
  <si>
    <t>Open at end of FY21</t>
  </si>
  <si>
    <t>Total</t>
  </si>
  <si>
    <t>A-04-18-04067</t>
  </si>
  <si>
    <t>Inadequate Edits and Oversight Caused Medicare To Overpay More Than $267 Million for Hospital Inpatient Claims With Post-Acute-Care Transfers to Home Health Services</t>
  </si>
  <si>
    <t>HHS does not concur with GAO's recommendation-HHS annually evaluates the national CHIP improper payment root causes and develops corrective actions to address each of the root causes. HHS reports the Department's CHIP corrective actions through the annual AFR. The information reported in the AFR, including the corrective actions taken to address the drivers of the improper payments, undergoes an HHS Office of Inspector General audit for completeness and accuracy.</t>
  </si>
  <si>
    <t>CMS continues to explore using T-MSIS to generate the Core Set of Children's Health Care Quality Measures for Medicaid and CHIP.</t>
  </si>
  <si>
    <t>CMS  non concur position has not changed, no action taken due to non concur with recommendation.</t>
  </si>
  <si>
    <t>The CMS plans no further action. We agree that fee schedule based payments can create incentives for over-utilization. We chose not to adopt HCPCS codes for Medicare purposes, as suggested, as coding for these services is longstanding and broadly used among all payers. Additionally, we continue to be concerned that the range of potential alternatives to mitigate the GAO’s concerns as stated would likely present their own risks related to particular financial incentives. For example, arbitrary limits could risk deterring appropriate utilization or incentivize providers to perform subsequent biopsies that could have otherwise been furnished simultaneously. We continue to believe that the payment policy we implemented in calendar year 2013 is responsive to the GAO’s recommendation in that it limits the financial incentives to the extent possible within the current coding structure.</t>
  </si>
  <si>
    <t>CMS continues to non-concur with recommendation; request closure with no further updates required.</t>
  </si>
  <si>
    <t>CMS has raised the bar in terms of having a more stringent definition of a QCDR. For example, they must be in the business of quality improvement. They must have relevant measure development experience and must have medical knowledge/input in their measure development. While we have always required QCDRs and QRs to “validate” their data via a data validation exercise, CMS has now begun to “audit” QCDRs with respect to meeting their qualifications in self-nomination as well as ensuring the accuracy and integrity of the data the submit to CMS. While CMS is not “auditing” every QCDR every year we are taking a representative random sample for this purpose and will anonymously share the results at out QCDR kick-off to help prevent other entities from having the same issues. This activity is ongoing and closed as of 12/31/2020</t>
  </si>
  <si>
    <t>One process we have implemented is approving select QCDR measures for 2 years use in the program. This will reduce the self-nomination burden as well as any data collection/ programming burden for the QCDRs.
However, in past years we have had issues with QCDR’s providing poor quality data, showing a lack of integrity, attempting to help their clinicians “game” the program (report only on the patients that receive quality care and not on “all” patients or at least a random sample of patients) and being unreliable. We have since raised the bar to ensure that participating QCDRs provide data that are more accurate and have medical/measure expertise at their disposal for measure development. Unfortunately, we have learned from experience that reducing barriers, and thus burden, has led to less data reliability and, in some cases, less integrity on the part of the QCDRs. CMS considers this recommendation closed as of 12/31/2020.</t>
  </si>
  <si>
    <t xml:space="preserve">Per WNMG, recommendation met through the launch of the OKR (Objectives and key results) metrics system on September 30, 2018. CMS has integrated data-driven and user-centered design practices into the development of all web-based products, including any tools designed to promote price transparency. Each tool or product has identified Objectives &amp; Key Results (OKRs) that describe success in terms of impact on the user and how well the product is addressing pain points in the user experience. The measurement of these (OKRs) is supported by Google Analytics, Qualtrics surveys (page level feedback and overall site satisfaction), user testing, and other available data sources. Feedback on OKR performance is shared at regular intervals with the product teams, who use that data to further improve their products and tools to better meet the needs of consumers. Performance on OKRs are also regularly reported to OC leadership and the Administrator. </t>
  </si>
  <si>
    <t>As mandated by section 4011 of the CURES Act, OC/WNMG, in conjunction with CM, has developed a Procedure Price Lookup tool that allows consumers to compare national average costs of elective medical procedures done in both Ambulatory Surgery Centers and Hospital Outpatient Departments. This tool is scheduled for release to the public in the Fall of 2018. In late 2019, the tool will be expanded to display facility specific data for these two settings. In addition, OC is in the process of awarding contracts to support discovery and research on how beneficiaries make healthcare choices, including use of cost information. We are also coordinating with the CM Price Transparency Workgroup which has been tasked with developing price transparency priorities for the Administrator.  The Care Compare Experience successfully launched on 09/02/2020. There is no further action needed or planned, CMS considers recommendation implemented.</t>
  </si>
  <si>
    <t>CMS is in the process of determining implementation.</t>
  </si>
  <si>
    <t>CMS recently strengthened network adequacy standards by codifying existing rules under regulation at § 422.116(a).  Under this regulation an MA plan must demonstrate that it has an adequate contracted provider network that is sufficient to provide access to medically necessary covered services consistent with standards in section 1851(d) of the Act, the regulations at §§ 422.112(a) and 422.114(a), and the rules in § 422.116. Section 422.112(a)(10) specifically requires MA plans to ensure access and availability to covered services consistent with the prevailing community pattern of health care delivery in the areas served by the network.
Our finalized network adequacy methodology aims to objectively evaluate the networks of various types of coordinated care plans across a national landscape. As indicated in CMS' response to comments regarding including performance measures such as patient experience and access-related quality measures to network adequacy standards, these measures are already included in CMS's MA plan Star Ratings system. The Star Ratings system is used to measure how well plans perform in several categories, including quality of care and customer service. The performance data collected for Part C Star Ratings requires CMS to survey beneficiaries on the ease of getting needed care and seeing specialists, as well as getting appointments and care quickly, through the Consumer Assessment of Healthcare Providers and Systems (CAHPS) survey questions. MA organizations are incentivized by CMS Star Ratings policies to maintain high-star ratings by scoring well on these types of survey measures.
 Finally, the network adequacy standards finalized in our rule are one way that we quantify prevailing patterns of health care delivery in areas, but it is not the only way to evaluate a network, as § 422.112(a)(10) provides. MA organizations must maintain a network of contracted providers that is sufficient to provide adequate access to covered services to meet the needs of the population served and is consistent with the prevailing community pattern of health care delivery in the areas where the network is being offered. This critical beneficiary protection ensures that MA enrollees have similar reasonable access to providers and facilities..</t>
  </si>
  <si>
    <t>From 2016 through 2018, CMS performed three rounds of provider directory reviews to measure the accuracy of one-third of MA parent organizations per round.  CMS reviewed provider directory sample data from 170 plans representing over 18,000 providers (primary care, ophthalmologist, oncologists, and cardiologists) at approximately 37,000 locations. We focused our reviews on contact (i.e., phone number &amp; clinical practice location) and practice information (i.e., provider specialty &amp; whether the provider was accepting new patients).  Following our reviews, plans were provided an opportunity to review and respond to our findings.
On January 3, 2020, CMS issued an HPMS memo to Medicare Advantage Organizations, Medicare Advantage - Prescription Drug Organizations, Section 1876 Cost Plans, Prescription Drug Plan Sponsors, Employer/Union-Sponsored Group Health Plans, and Medicare-Medicaid Plans announcing that NPPES had been modified to allow providers to certify their data.  CMS suggested that plans reach out to their contracted providers to encourage them to review their information in NPPES and make any needed updates.  NPPES is currently available for use by plans and providers.</t>
  </si>
  <si>
    <t>CMS’s past efforts have examined sample MAO letters related to significant provider terminations.  Our lookback period was August 2020—August 2021, during which time we reviewed five letters from three MAOs, as follows:
Kaiser Permanente - Salem Health Hospital termination
Letter met CMS requirements, no edits needed.
Vitality Health Plan of California
Medcore termination - San Joaquin County
HCA Healthcare termination - Santa Clara County
CMS provided suggestions to MAO, MAO made changes to letters.
Physicians Medical Group of San Jose (PMGSJ) termination
Letter met CMS requirements, no edits needed.
BlueCross BlueShield of North Carolina - Duke LifePoint Healthcare termination
CMS provided suggestions to MAO, MAO made changes to letter.
Termination ultimately did not occur, MAO notified impacted enrollees.</t>
  </si>
  <si>
    <t>For Recommendation 1, we developed a State AE Concept of Operations (CONOPS. We received initial feedback of the CONOPS, from GAO, on 02/03/21. Sent updated CONOPS draft to GAO for final technical review on 03/31/21. After finalizing the CONOPS and receiving MITG approval, sent the final State AE CONOPS to GAO, on 09/13/21, for review and acceptance to close out GAO-16-265 Rec 1. Awaiting GAO closure decision.</t>
  </si>
  <si>
    <t>There are complex policy and legal issues that we have to work through with OGC, as well as new Administration Leadership. We're also focused on priorities addressing the impacts of the COVID PHE on our programs. Final response for recommendations 1 and 2 should be available December 31, 2022.</t>
  </si>
  <si>
    <t>CMS intends to publish an improper payment rate for benefit year 2020 in the fiscal year 2022 AFR. CMS is in the process of developing an improper payment measurement for advance PTC payments made by the State-based Exchanges (SBEs), and will continue to update its annual AFRs on the status of the SBE measurement program development until the improper payment estimate is reported.</t>
  </si>
  <si>
    <t>As of 8/19/2021, OC provides the same update as previously provided.  OC recommends closing this item as we cannot address it while new policy and guidance is in development at both an agency level and separately an HHS level, which could significantly change potential solutions or requirements.  In the absence of Departmental &amp;amp; Agency-level guidance, OC cannot address this recommendation at this time.</t>
  </si>
  <si>
    <t>On November 1, 2018, CMS released the Revisions to Payment Policies under the Physician Fee Schedule and other Revisions to Part B for Calendar Year 2019 (CMS-1693-F) final rule, which makes two changes to the definition of an applicable laboratory. Specifically, the final rule excludes Medicare Advantage plan payments from the total Medicare revenues and includes hospital outreach laboratories that bill Medicare Part B using the CMS-1450 14X Type of Bill in the definition of applicable laboratory. We believe these changes will lead to an even more robust data collection from which to calculate payment rates for the next Clinical Laboratory Fee Schedule update. These changes were also discussed in subregulatory guidance in Change Request 11076 and associated MLN Matters  https://www.cms.gov/Outreach-and-Education/Medicare-Learning-Network-MLN/MLNMattersArticles/Downloads/MM11076.pdf. Since CMS-1693-F was published, the reporting period has subsequently been delayed twice per section 105 (a) of the Further Consolidated Appropriations Act, 2020 (FCAA) (Pub. L. 116-94, enacted December 19, 2019) and then section 3718 of the Coronavirus Aid, Relief, and Economic Security (CARES) Act (Pub. L. 116-136, enacted March 27, 2020). These provisions made several revisions to the next data reporting period for CDLTs that are not ADLTs and the phase-in of payment reductions under the Medicare private payor rate-based CLFS. The next data reporting period of January 1, 2022 through March 31, 2022, will be based on the original data collection period of January 1, 2019 through June 30, 2019. CMS should have a sense of how the 2019 rulemaking impacts the data reported once the data reported in 2022 is analyzed.</t>
  </si>
  <si>
    <t>Prior GAO response still applies and analysis is ongoing: Prior to implementation of the Protecting Access to Medicare Act of 2014, automated test panels without a current procedural terminology (CPT) code were paid at a bundled rate using a payment algorithm developed by HHS. However, section 216(a) of the Protecting Access to Medicare Act of 2014 established section 1834A of the Act, which generally requires that the Medicare payment rates for each  clinical diagnostic laboratory test under the Clinical Laboratory Fee Schedule be an amount that is equal to the weighted median of the private payor rates for the test, based on the applicable information reported by applicable laboratories. Therefore, HHS discontinued the use of these automated test panel payment algorithms that bundled component CPT codes. HHS will revisit this determination regarding our authority, and HHS is considering other approaches to payment for these tests consistent with section 1834A of the Social Security Act such as adding codes to the Clinical Laboratory Fee Schedule for this purpose.</t>
  </si>
  <si>
    <t>Analysis on this recommendation is still ongoing. The requirements to phase-in payment rate reductions from the national limitation amounts were finalized after notice and comment rulemaking in the Medicare Clinical Diagnostic Laboratory Tests Payment System final rule (81 FR 41036) and codified in 42 C.F.R. § 414.507(d). Changes to this policy would require further notice and comment rulemaking. CMS will continue to evaluate this policy.</t>
  </si>
  <si>
    <t>HHS does not concur with this recommendation. As stated above, HHS uses a variety of sources to identify the root causes of improper payments and target corrective actions to reduce improper payments. HHS can encourage states to utilize findings from all sources when developing corrective actions to address identified root causes of improper payments. However, using data from other sources, such as state auditor and OIG findings, on state-specific program risks to adjust the PERM sampling approach could jeopardize the statistical validity of the PERM program.
Under the PERM program in FY 2017, HHS subjected nearly 31,000 Medicaid FFS claims to medical reviews at a cost of nearly $8 million. Those costs did not include state costs, the federal share of state costs, or provider costs. As GAO notes in its report, estimating improper payments for specific service types within states with the same precision as the national estimate would require substantially expanding the number of medical reviews conducted and lead to an increase in PERM costs and burden on states and providers.
2020 CMS Update Rec. Closure Request</t>
  </si>
  <si>
    <t xml:space="preserve">CMS acknowledges that the regulation text in the final rule omits the statutory language allowing states to pay and chase claims for preventive pediatric services except if the state determines doing so is cost-effective and will not adversely affect access to care, making payment within 90 days after the provider submitted the claim.  CMS is currently working to update the regulation correcting this omission. In the meantime, since the statutory language is the law for which states are held accountable, it is always primary including when the CFR doesn't mirror the statute. CMS communication with states, including the preamble to the final rule, the recent informational bulletins issued to states on TPL and monthly communication with our COB/TPL TAG, have been very clear on the intent of the TPL changes and the impact to the states, including the preventive pediatric provision. New NPRM release targeting January 2022, New Final rule release targeting January 2023
</t>
  </si>
  <si>
    <t>CMS has implemented several mechanisms for systematically assessing measures for possible development, use, and removal. Specifically, CMS uses the Meaningful Measures framework to identify areas of highest impact and importance for measures development and use. Meaningful Measures 1.0, developed in 2017, identified 6 domains and 17 specific target areas. The application of this framework, coupled with the CMS Patients Over Paperwork initiative, has resulted in a 15% reduction of measures used in Medicare FFS value based programs, with substantial cost savings. Meaningful Measures 2.0 is being finalized, and includes 7 domains (addition of behavioral health and substance use disorders), eliminates the 17 specific focus areas, and focuses on alignment across payers, advancing digital measures transformation, and expansion of patient reported outcomes. CMS will continue to utilize the MM2.0 framework to prioritize and align measures for development, use and removal. In addition, CMS has taken the following actions:
• Developed the Quality Measure Index (QMI);
• Updated the Measure Management System Blueprint;
• Conducted program-specific strategic planning sessions;
• Finalized standardized measure removal factors through the rulemaking process for several programs;
• contracted with the National Quality Forum (NQF) to facilitate the Measure Applications Partnership (MAP);
• updated the CMS Measures Inventory Tool (CMIT);
• implemented a Meaningful Measures Affinity Group;
• continued the mission of the Social Risk Factors Workgroup at CMS
• Participated in alignment committees; and
• Developed the MUC Entry/Review Information Tool (MERIT), in order to better implement procedures to assess measures in a standardized manner.</t>
  </si>
  <si>
    <t>CMS conducts a statutorily-required ongoing assessment of the quality and efficiency impact of the use of endorsed measures in a number of reporting programs, culminating in a triennial, comprehensive Impact Assessment Report, anticipated to be publicly posted in March 2021 on CMS.gov. This report evaluates national measure performance to inform measure-related decisions; substantiates the impact of measures on clinical care; and examines measures by health care quality priority to determine whether CMS objectives are addressed. For this report, 686 measures were identified[1] from 26 reporting programs. In addition, Key Indicators were recommended by national experts to track progress in specific measurement areas critical to providing high-quality care and improving outcomes. Results of this comprehensive analysis have been summarized for CMS quality measurement strategic objectives which include: High-impact measurement in areas that safeguard public health, meaningfulness to patients and caregivers, meaningfulness to providers, focus on outcomes, reducing reporting burden, and identifying areas of opportunity for improvement. CMS used multiple methods to evaluate the quality and efficiency impact of the use of endorsed measures, including patient impact and cost-avoided analyses, national surveys of quality leaders, and measure performance trends and disparity analyses including significant input from a Technical Expert Panel (TEP; which included patient and caregiver representatives) and a Federal Assessment Steering Committee (FASC). These triennial reports demonstrate that CMS quality measures have likely contributed to improving quality and reducing expenditures while driving changes within the national health care system with respect to CMS quality priorities. Importantly, the reports identify gains in measure performance that translate into patient impacts and potential health care costs avoided. In addition, while responders to the national surveys identified individual facility barriers to reporting and improving performance, findings also confirmed that quality leaders recognize the clinical importance of CMS quality measures, and have made important changes to improve care for patients.</t>
  </si>
  <si>
    <t>Due to the PHE, CMS continues to review its activities with respect to this recommendation and anticipates a resolution in the future.  CMS will create a process for combining PEOG and AVG PERM data to capture non-compliance across states. CMS will create a dashboard to display states’ progress toward full compliance with the provider enrollment and screening requirements through voluntary, state-reported data and insight gained by CMS staff as a result of ongoing consultations. CMS will work with non-compliant states identified from the dashboard and provide guidance and potential best practices to help the states into compliance. The target completion date for this recommendation is FY22, Q4.</t>
  </si>
  <si>
    <t>CMS has previously stated that as part of the existing APD approval process, we work with states to ensure that they have the appropriate technology leadership and business sponsorship in place for their significant IT development efforts.  As CMS believes this recommendation has been met, we request GAO provide guidance as to what would be necessary as further evidence of implementation of this recommendation.</t>
  </si>
  <si>
    <t>CMS leadership expects to release Outcomes Based Certification guidance within the next 6 months.</t>
  </si>
  <si>
    <t>CMS leadership expects to release Outcomes Based Certification guidance within the next 6 months. However, CMS has been working to identify and test modifying areas of our existing processes to ensure the outcomes based certification process can be implemented to inform our funding approval process. Ultimately, CMS cannot finalize and/or implement these processes until we release the Outcome Based Certification guidance.</t>
  </si>
  <si>
    <t>CMS proposed draft regulation remains on hold due to the pandemic and transition of administrations. CMS is currently reviewing our inventory of sub-regulatory guidance to identify opportunities to improve and strengthen our conditions for enhanced funding, including reuse.  We are preparing information and recommendations for new CMS leadership and expect to release new guidance on subjects such as testing, outcomes, and re-use within the next 6 months. Additionally, CMS is working to establish a certification repository which will function as a centralized location for CMS, states, and vendors to learn, share, contribute, and reuse content related to the CMS certification process.</t>
  </si>
  <si>
    <t>CMS believes the spirit of this recommendation to have been met and has not performed any further actions. Per discussion with OEI and per January 2020 SRPR report, while no longer requiring updates from CMS, the recommendation is still considered open.</t>
  </si>
  <si>
    <t>This proposal was not included in the FY 2022 President’s Budget.
Timeline for Action: CMS will consider this recommendation when developing proposals for the FY 2023 President’s Budget.</t>
  </si>
  <si>
    <t>CMS continues to not concur with OIG's recommendation. The OIG recommended that the required data elements for Part D pharmacy claims be expanded to include diagnosis codes. The OIG states that the inclusion of diagnosis codes on claims data could help sponsors and – if passed along to CMS on the PDE -- CMS ensure that the drug prescribed is for a medically accepted indication. CMS appreciates the concerns regarding the use of antipsychotics in elderly beneficiaries residing in long-term care (LTC) facilities, however, the OIG's recommendation cannot be implemented, which is why we non-concurred.
CMS cannot mandate that diagnosis codes be required on pharmacy claims data because that information is not on the prescription. CMS does not have the statutory authority to require that prescribers include diagnosis codes on prescriptions. That type of requirement is generally governed by state laws. Without a diagnosis code on the prescription, pharmacies do not have the ability and, therefore, cannot be required to include diagnosis codes on the claim.</t>
  </si>
  <si>
    <t>The CMS non-concurs.  While CMS understands the concern expressed by OIG regarding existing DMEPOS suppliers, CMS believes that existing authorities allow us the flexibility to combat fraud, waste, and abuse among existing DMEPOS suppliers effectively as if such suppliers were initially categorized as &amp;#34;high&amp;#34; risk via the methodology described in 42 C.F.R. ? 424.518.  CMS currently has tools in place that allow for better monitoring and regulation of existing DMEPOS suppliers using authorities granted under the Affordable Care Act and the Small Business Jobs Act.  These tools include:?Required unannounced on-site surveys by qualified professional staff at least once every three years in order to maintain the DMEPOS suppliers? accreditation;?Unannounced mid-cycle on-site surveys by qualified professional staff  in response to a complaint effecting beneficiary care;?The use of surety bonds as a condition of enrollment;?Predictive analytics to identify potential fraudulent suppliers;?Non-voluntary on-site visits for all DMEPOS suppliers as a requirement to enroll or remain enrolled in Medicare; and?Revalidating enrollment for all Medicare providers and suppliers, including all DMEPOS suppliers, consistent with the provisions of 42 C.F.R. ? 424.515 and the provider screening requirements at 42 C.F.R. ? 424.518.In addition, CMS can impose a payment suspension against an existing provider or supplier in cases where CMS has determined, after consulting with OIG and, as appropriate, the Department of Justice, that there is a credible allegation of fraud against the provider or supplier.  Furthermore, in the event that an existing DMEPOS supplier meets one of the triggering events described in 42 C.F.R. ? 424.518(c)(3), that supplier is automatically elevated to the &amp;#34;high&amp;#34; category of risk and persons with a direct or indirect ownership interest of 5% or greater in the company would be subject to fingerprinting and criminal background check requirements.</t>
  </si>
  <si>
    <t>CMS concurs and will update the QAPI guidance in the State Operations Manual Appendix A for hospitals to ensure it provides adequate information to assist surveyors to assess a hospital’s ability to analyze and track patient harm based on the current QAPI regulations.  CMS will coordinate with accreditation organizations to ensure that their survey process continues to meet or exceed the CMS QAPI requirements.  CMS is targeting fiscal year 2024 for the completion of this planned action. Target date of completion is September 30, 2024.</t>
  </si>
  <si>
    <t>CMS is studying global surgery rates and reported on three reports in PFS rule. We will update rates later.  We did decide in the year’s rule not to increase global surgery rates that the AMA RUC recommended because of this information. </t>
  </si>
  <si>
    <t xml:space="preserve">CMS is studying global surgery rates and reported on three reports in PFS rule. We will update rates later.  We did decide in the year’s rule not to increase global surgery rates that the AMA RUC recommended because of this information. </t>
  </si>
  <si>
    <t>Per discussion with OEI and per January 2020 SRPR report, while no longer requiring updates from CMS, the recommendation is still considered open.</t>
  </si>
  <si>
    <t>CMS concurs with this recommendation. In 2020 CMS stated that this would be a significant rule and thus subject to the Executive Order “Reducing Regulation and Controlling Regulatory Costs” issued by the President on January 30, 2017, and that any further actions regarding this rule would be undertaken in that context.</t>
  </si>
  <si>
    <t>CMS will be requesting a meeting with the OIG to discuss what actions it might expect from the Agency in order to close this recommendation.</t>
  </si>
  <si>
    <t>The CMS non-concurs with this recommendation because demand letters are already mailed to the addresses identified by the providers.  CMS understands the importance of mailing demand letters to the proper address.  Currently provider address information originates in the Provider Enrollment, Chain, and Ownership System (PECOS) and is sent to HIGLAS.  Providers directly submit their address information to PECOS at enrollment and revalidation.  Additionally, providers are legally required to update any changes, including changes in address, within 90 days of the change. The letter generation process relies on a provider listing the correct billing address and contact person, and keeping that information updated.  CMS encourages contractors to provide education to providers in their respective jurisdiction on the importance of providing their correct billing address, contact person, and keeping this information updated.</t>
  </si>
  <si>
    <t>CMS position remains the same, and intends to take no further action. CMS believes that its existing guidelines fulfill the recommendation and  in chapter 3 of the claims processing manual which is available on the CMS website at http://www.cms.gov/Regulations-and-Guidance/Guidance/Manuals/Downloads/clm104c03.pdf CMS implemented these changes with the following transmittals: Change Request 3966: Issued October 12, 2005 Change Request 5286: Issued October 6, 2006 Change Request 7192: Issued December 3, 2010</t>
  </si>
  <si>
    <t>The CMS continues to non- concur with this recommendation; request closure with no further updates required. As stated previously, our price substitution policy is limited to only those situations where ASP and AMP comparisons are based on the same set of national drug codes (NDCs) for a billing code and AMP data is available for each NDC; our policy that we finalized through rulemaking does not utilize proxy data. CMS continues to believe that a distinction between "complete" and "partial" data is necessary because we remain concerned that partial AMP data comparisons may not adequately account for market-related drug price changes and may lead to the substitution of inaccurate volume-weighted prices. Substitutions, even when using conservative approaches such as substitution of missing AMP data with WAC values, may impact physician and beneficiary access to drugs.</t>
  </si>
  <si>
    <t>CMS continues to non concur; no further actions will take place.</t>
  </si>
  <si>
    <t>CMS is reviewing and assessing the implementation of this recommendation and will continue to be in contact with the OIG as we evaluate our best path forward and can report on milestones accomplished.</t>
  </si>
  <si>
    <t>CMS changed its Management Decision to “No Decision” because we are not certain that we would be pursuing a regulation vehicle. CMS will revisit item.</t>
  </si>
  <si>
    <t xml:space="preserve">CMS continues to non concur with OIG recommendation and plans no further actions. </t>
  </si>
  <si>
    <t>CMS appreciates OIG’s recommendation regarding our authority to adjust payment rates if it determines that overall payments to SNFs have changed across the SNF payment system that are unrelated to beneficiaries’ characteristics. With the implementation of the SNF PDPM, as well as taking into consideration the ongoing COVID-19 PHE, CMS has ongoing PDPM monitoring efforts in place and will continue to consider various approaches to adjust payments once such a determination is made. As case-mix creep is defined as an increase in patient classification and coding without any identified commensurate increase in patient acuity, we must possess longer term data on patient classification under PDPM (preferably, outside of a COVID-19 and PHE environment) to be able to identify case-mix creep, as compared to actual increases in patient acuity.</t>
  </si>
  <si>
    <t>CMS is in the process of drafting guidance to clarify existing requirements. CMS will provide  additional updates once internal clearance process is completed.</t>
  </si>
  <si>
    <t>CMS will continue exploring regulatory and sub regulatory ways for hospitals to submit information to CMS for all off-campus provider-based services that are paid the higher OPPS payment rates once the Public Health Emergency ends.</t>
  </si>
  <si>
    <t>The HIIN work ended in March 2020. Based on the direction provided by CMS, Office of the Administrator and ultimately agreed upon and funded by OMB, Inpatient Rehabilitation Facilities (IRF) were not included in the 12th Scope Of Work which began for the hospital setting on September 18, 2020. All actions to address this recommendation have been completed.</t>
  </si>
  <si>
    <t>Non-concur. No actions planned.</t>
  </si>
  <si>
    <t>No additional action to be taken. CMS considers all reommendations completed.</t>
  </si>
  <si>
    <t xml:space="preserve">CMS considers all action complete, as CMSprovided OIG with analysis done with regard to the potential impacts of counting time spent as an outpatient toward the 3-midnight requirement for SNF services so that beneficiaries receiving similar hospital care have similar access to these services. CMS lacks statutory authority to count time spent as an outpatient towards the 3-day inpatient hospital stay requirement for Medicare SNF coverage. </t>
  </si>
  <si>
    <t>Noridian Healthcare Solutions, LLC, as the Supplemental Medical Review Contractor (SMRC) for the Centers for Medicare and Medicaid Services (CMS), is conducting post-payment review of Part B claims for Medicare specimen services billed on dates of service from July 1, 2018 through June 30, 2019. 
https://www.noridiansmrc.com/current-projects/01-027/</t>
  </si>
  <si>
    <t xml:space="preserve">CMS consider recommendation complete. The CR for revisions to the Telehealth Billing Requirements for Distant Site Services has been issued and was effective 10/1/18 and shared via clearance document to OIG. </t>
  </si>
  <si>
    <t xml:space="preserve">CMS believes this recommendation to be complete.  As part of the Comprehensive Error Rate Testing Program, which CMS uses to calculate the annual improper payment rate in the Medicare Fee-For- Service program, CMS reviews a sample of telehealth claims. As part of this process, medical review professionals perform complex medical review of documentation submitted to support the claim to determine whether the claim was paid properly under Medicare coverage, coding, and billing rules. </t>
  </si>
  <si>
    <t>CMS continues to not concur with OIG’s recommendation. As stated in previous updates, CMS reformed the hospice payment system by implementing a dual payment rate for Routine Home Care (RHC) to more accurately align with patient resource needs. CMS pays a higher RHC rate for Days 1-60 and a lower rate for Days 61+. CMS also pays a service intensity add-on payment for the last 7 days of life if certain criteria are met. These payment changes are to more appropriately pay hospices for the cost of providing care and to better align payment with beneficiary care needs during the course of a hospice stay. Additionally, in FY 2020, CMS rebased the payment rates for the higher intensity levels of care (continuous home care, inpatient respite care, and general inpatient care) to better align payment with patient care needs. CMS is required by statute to pay hospice providers based on the costs they incur when providing care.</t>
  </si>
  <si>
    <t>CMS does not concur with OIG’s recommendation. CMS has oversight authority over Medicare Part D plan sponsors. CMS has directed certain plan sponsors to conduct audits for payments made for beneficiaries who are enrolled in hospice care to ensure that payments are made appropriately. CMS will continue its efforts to work with plan sponsors to address this issue.</t>
  </si>
  <si>
    <t>CMS annually requires a comprehensive audit by the Medicare Administrative Contractor of all hospitals wage data including hospitals whose data has a high level of influence on the wage index. We also have internal edits to ensure the accuracy of the wage index regarding hospitals whose data has a high influence.</t>
  </si>
  <si>
    <t>CMS continues to not concur with OIG’s recommendation. While CMS remains committed to strengthening our internal controls to ensure that prescription drug event data for terminated drugs are rejected, CMS maintains that the FDA is the expert authority and source for national drug code listing information in its NSDE file. CMS does not consider it appropriate or administratively feasible for CMS to investigate and address discrepancies in information between the Medicaid drug rebate files and the FDA NSDE file. CMS recognizes the importance of its partnership with the FDA and will make FDA aware of this report.</t>
  </si>
  <si>
    <t>CMS continues to non concur with this recommendation; with no further action since we do not have the statutory authority.</t>
  </si>
  <si>
    <t>CMS continues to non-concur, no further action will be taken.</t>
  </si>
  <si>
    <t>The grant end date for the last two States (MS &amp; ID) that have been awarded no cost extensions is June 2022.  However, if these grantee States request and are approved for a no cost extension, grant end dates could be extended until June 2023.   The target date for completion of this recommendations is set for June 30, 2024. </t>
  </si>
  <si>
    <t xml:space="preserve">Draft guidance is in review. </t>
  </si>
  <si>
    <t>CMS has no actions planned for this recommendation but will consider the findings and recommendations of the report as we move forward. No further actions.</t>
  </si>
  <si>
    <t>CMS is currently monitoring State T-MSIS data for prescribing provider NPI missingness.  At present, two states have related issues on their tracking reports for missing prescriber NPI data, with only one state missing all prescriber data.  Additionally, we have previously assessed state prescriber reporting and compared against NPPES provider taxonomy data.  While we did find data where the provider type did not appear to be consistent with a provider (the NPI was for a facility or group), it was not widespread in a way that suggested a mapping issue from the state’s system.  Rather, States may not be validating against the prescriber or validating that they’ve built in exceptions for their practice.  For example, one state allows the hospital to report the facility NPI when a medical student is prescribing.  A similar validation matching provider taxonomy values from NPPES to the provider role reported on the claim is currently on hold after review of the NPPES data set.  These taxonomy values are not currently being maintained NPPES and would not be reliable for validating provider type.  Without this external benchmark option, we will continue to review using the provider types provided by the state on the provider file as a validation for these roles.</t>
  </si>
  <si>
    <t>CMS is continuing to engage Part D sponsors and hospice providers to reduce duplicate payment in this area, such as ensuring hospice providers are proactively educating beneficiaries on covered services and items (including drugs) and Part D drug plan sponsors are appropriately applying prior authorization criteria and coordinating with hospice providers on drug coverage issues.</t>
  </si>
  <si>
    <t>Corrective action ongoing.  The Annual Oversight and Monitoring Report standardized template (pursuant to 42 CFR 438.66(e)) published on June 28, 2021: https://www.medicaid.gov/medicaid/managed-care/guidance/medicaid-and-chip-managed-care-monitoring-and-oversight-initiative/index.html
The Behavioral Health Network Adequacy Toolkit published on June 28, 2021: https://www.medicaid.gov/medicaid/managed-care/guidance/medicaid-and-chip-managed-care-monitoring-and-oversight-initiative/index.html</t>
  </si>
  <si>
    <t>CMS has taken all actions to close recommendation. Here is the fact sheet that documents that contracts were implemented for OTS orthotics effective January 1, 2021:
https://www.cms.gov/files/document/round-2021-dmepos-cbp-single-payment-amts-fact-sheet.pdf</t>
  </si>
  <si>
    <t>CMS unable to supply update of recommendation status, due to higher prioritization of actions related to responding to the COVID-19 PHE has delayed additional progress on this issue to future rulemaking.</t>
  </si>
  <si>
    <t>As noted in CMS’ concurrence with this recommendation, payment year (PY) 2015 was the first year where encounter data contributed to risk adjusted payment, and therefore, PY 2015 is the first year for which diagnosis codes submitted on chart review records could be included in RADV audits. In addition, CMS stated that going forward it will include chart reviews in RADV audits. CMS incorporated RADV-eligible diagnoses from MA encounter data into the PY 2015 RADV audit. Included in the PY 2015 RADV audit sample are enrollees for whom hierarchical condition categories (HCCs) were derived from diagnoses through chart reviews (both linked and unlinked), as well as enrollees with HCCs from chart reviews that had no other encounter records. We believe the PY 2015 RADV audit sample appropriately targets a combination of plans, enrollees, and diagnoses that are most at risk for improper payments, which is consistent with our overall approach in response to the 2016 Government Accountability Office report, entitled “Fundamental Improvements Needed in CMS’s Effort to Recover Substantial Amounts of Improper Payments” (GAO-16-76). The PY 2015 RADV audit is ongoing. Once the audit concludes, CMS will review the findings associated with sampled enrollees for whom HCCs were derived from diagnoses through chart reviews to see to what extent Medicare Advantage Organizations’ medical records supported those HCCs. CMS will then take additional actions, as appropriate.</t>
  </si>
  <si>
    <t>Prior to fiscal year 2018, HIGLAS functionality did not allow the matching of invoice lines to specific Accounting Commitment Numbers (ACNs). As a result of a HIGLAS enhancement that went into production starting in October 2017, the Accounts Payable (AP) match form in HIGLAS now displays the ACN. This field allows CMS staff to match invoice payments to the correct ACN(s) used to fund the associated obligation document. With this HIGLAS enhancement, contract expenditures can be paid using the appropriate program year obligations.
Further HIGLAS enhancements were moved into production starting on August 31, 2020, when CMS implemented the Department of the Treasury’s Invoice Processing Platform (IPP) in accordance with government-wide electronic invoicing requirements. IPP is used for the routing and approval of vendor invoices for the vast majority of CMS’s contracts. Upon approval by CMS Contracting Officer Representatives (CORs) and Contract Specialists, these invoices are interfaced from IPP to HIGLAS systematically.
Through IPP, HIGLAS automated controls were developed to ensure that invoices are paid using the appropriate program-year obligations through a serious of validations. HIGLAS automated controls validate that the invoice service dates are within the period of performance of the associated CLIN(s) being billed on the invoice. HIGLAS identifies the Purchase Order (PO) distribution lines with open balances for the invoiced CLIN(s). The HIGLAS invoice validation process allocates the invoice amount for each CLIN to the appropriate PO distribution line at the individual Accounting Commitment Number (ACN) to ensure that the correct budget fiscal year, common accounting number (CAN) and object class are being utilized. HIGLAS also validates that the budget fiscal year of the open PO distribution lines at the ACN level is less than or equal to the fiscal year of the CLIN service end date to ensure that funds were obligated prior to the services being performed. CMS considers this corrective action as implemented and should be closed.</t>
  </si>
  <si>
    <t>CMS reviewed the identified transactions and completed any necessary adjustments in accordance with policies. No reporting of an Antideficiency Act violation is required.</t>
  </si>
  <si>
    <t>CMS will work with other CMS counterparts to explore the feasibility of allowing revocation of Medicare enrollment for inappropriate billing of Part D.</t>
  </si>
  <si>
    <t>CMS will explore the feasibility of applying the Preclusion List payment prohibitions to pharmacies and other providers that dispense Part D drugs.</t>
  </si>
  <si>
    <t>CMS will work with other CMS counterparts to explore the feasibility of including pharmacies that inappropriately bill Part D on the Preclusion List.</t>
  </si>
  <si>
    <t>CMS has been dedicating resources toward addressing the COVID-19 pandemic and other regulatory priorities of the Administration which will affect inplementation timelines. CMS will revise the state plan preprint to contain all federal requirements as part of our PRA renewal process, and will work with states to comply on a reasonable and prospective basis.</t>
  </si>
  <si>
    <t>CMS has been dedicating resources toward addressing the COVID-19 pandemic and other regulatory priorities of the Administration which will affect inplementation timelines. CMS is in the process of determining an appropriate timeframe to conduct this work.</t>
  </si>
  <si>
    <t>CMS has been dedicating resources toward addressing the COVID-19 pandemic and other regulatory priorities of the Administration which will affect inplementation timelines.. While this issue was discussed in the Frequently Asked Questions (FAQ) listed on Medicaid.gov, CMS will consider the best way to communicate with states on this issue.</t>
  </si>
  <si>
    <t>CMS has been dedicating resources toward addressing the COVID-19 pandemic and other regulatory priorities of the Administration which will affect inplementation timelines.. CMS is in the process of determining an appropriate timeframe to conduct this work.</t>
  </si>
  <si>
    <t xml:space="preserve"> CMS concurs with this recommendation.- CMS is reaching out and providing technical assistance to non-compliant states, detailing where they stand and the actions they need to take to reach full compliance; CPI will continue to use the states’ feedback to determine what can be done to remove barriers to bring States into to compliance, and monitoring states’ progress on at least an annual basis. CPI will expand their outreach efforts to include states who are not yet fully compliant on preventing unenrolled providers from participating in Medicaid managed care;  Technical assistance is offered to States through multiple CPI outlets such as Monthly Provider Enrollment Technical Advisory Group (TAG) calls with SMAs, more specifically a separate call that focuses solely on managed care, Monthly State calls, MII presentations and ongoing communication with assigned Business Function Leads (BFLs). BFLs offer assistance in the form of one on one calls, email inquiries, webinars, etc. The target completion date is FY22, Q4</t>
  </si>
  <si>
    <t> CMS will conduct targeted outreach with the seven States identified in the report, and work closely to meet all screening requirements, which includes collecting complete ownership and control information; CMS will continue working with other states making sure they continue to meet all screening requirements, including collecting complete ownership information and control information; CMS will work with individual States on timelines for collecting all required information. The target completion date for this recommendation is FY22, Q4</t>
  </si>
  <si>
    <t xml:space="preserve"> CMS will work with States to ensure claims contain the NPI for ORP providers before paying the claim; CMS will work with States to ensure that they are verifying that ORP providers are enrolled with the State prior to paying claims associated with them; CMS will continue to communicate regularly with those States with unenrolled ORP providers about their progress toward compliance; CMS will continue working with states to help implement the ORP edit and share best practices, through TAG calls, guidance in the MPEC, MII presentations by states that have already turned on this edit, and small group calls where states that have turned on the edit can share their experience with neighboring states that have not yet done so.  The target completion date for this recommendation is FY22, Q4</t>
  </si>
  <si>
    <t xml:space="preserve">CMS considers all actions complete for this recommendtion. CMS reviewed the cases identified by the OIG and determined the outlier payments were made for more complex patients and for whom the IPF incurred higher costs. CMS also completed in-depth analysis of all outlier payments made under the IPF PPS over multiple years. CMS analyzed outlier payments in several ways, including by facility type, ownership status and on a provider-level. For those facilities with higher outlier payments in comparison to their IPF peers, we then examined facility’s cost-to-charge ratios, utilization, length-of-stay and patient complexity. The analysis found that outlier payments were made at IPFs who treated more complex patients and for patients who incurred higher costs due to patient complexity, including principal diagnosis, comorbidities and and length of stay.  </t>
  </si>
  <si>
    <t>CMS considers all acions complete. On December 23, 2020, the Centers for Medicare &amp; Medicaid Services (CMS) released educational information through our MLN Connects® newsletter and posted information to our Provider Compliance webpage (see the Fast Facts section). CMS took these actions in response to OIG findings that Medicare improperly made payments for some claims associated with non-physician outpatient services performed within 3 days before the date of admission, on the date of admission, or during inpatient prospective payment system (IPPS) stays.
The Provider Compliance section in our MLN Connects weekly newsletter highlights different issues facing the Agency. We have over 1 million subscribers (400K direct subscribers and over 700K who subscribe through the Medicare Administrative Contractors (MACs)) and over 200 associations, who reach more than 5 million members.
We also issued TDL-210159 (attached) on December 21, 2020, to instruct the MACs to educate Medicare providers on billing requirements for non-physician outpatient services using the MLN Matters® Special Edition Article titled "FAQs on the 3-Day Payment Window for Services Provided to Outpatients Who Later Are Admitted as Inpatients." This will promote consistency for MAC outreach and education efforts for Medicare providers within MAC justifications.</t>
  </si>
  <si>
    <t>CMS submitted clerance document to OIG requesting closure with closing documentation: CMS CR 11559 Updates to Ensure the Original 1-Day and 3-Day Payment Window Edits are Consistent With Current Policy, was implemented on July 6, 2020. CMS considers all action complete.</t>
  </si>
  <si>
    <t>CMS continues to non concur with the recommendation.</t>
  </si>
  <si>
    <t>CMS will continue to explore ways to provide nursing homes' daily staffing levels and variability in clear, consumer-friendly ways</t>
  </si>
  <si>
    <t>CMS is already working to ensure nursing homes meet daily staffing requirements and will continue to analyze nursing home staffing and will enhance efforts accordingly. CMS is currently in the process of updating our survey process to address issues of insufficient staffing when there are no RNs on site.</t>
  </si>
  <si>
    <t>CMS has taken steps to ensure that DMEPOS suppliers have the applicable licenses for the specific competitions in which they are submitting a bid, including in Round 2021. The Medicare contractor verified in Round 2021 that, in accordance with the statute, regulation, and the Request for Bids Instructions, DMEPOS suppliers that submit a bid(s) are properly licensed by the close of the bid window and maintain all applicable licenses throughout the duration of the bid evaluation and contracting process. The Medicare contractor responsible for enrolling DMEPOS suppliers monitors licensure when a round of competitive bidding is implemented to ensure contract suppliers are in compliance with all applicable state licensure requirements. To aid in this verification, the contractor continues to contact each state every three months to identify any changes in their state licensure requirements. Notification regarding a change in licensure requirement(s) is provided to CMS and the impacted suppliers in an effort to promote compliance. Suppliers who fail to comply within a specified timeframe may continue to face administrative action in accordance with CMS regulations. This expectation of the contractor will be continued in future rounds and CMS will continue to provide oversight of the contractor on this issue. As described above, CMS believes it has addressed the OIG's concerns and requests this recommendation be closed.</t>
  </si>
  <si>
    <t>CMS awarded the Provider Enrollment and Oversight Indefinite/Delivery Indefinite Quantity Contractor (PEOIDIQ)Contract on August 15, 2020. CMS intends to procure a contract under the PEOG-IDIQ to continuously monitor DMEPOS suppliers to ensure they maintain an active license throughout the competitive bid and enrollment process in FY22Q2.</t>
  </si>
  <si>
    <t>Per OIG March 2021 Response Memo- Given CMS nonconcurred with the following recommendation and does not plan to take any
action at this time, we will treat its response as its Notification of Final Action. OIG will consider this recommendation unimplemented. However, once CMS implements the first recommendation and requires MAOs to submit ordering provider NPIs on encounter records for certain services, OIG encourages CMS to revisit this second recommendation and provide any changes in concurrence and/or progress towards implementation.</t>
  </si>
  <si>
    <t>This subject has been included in our proposed rulemaking – a “PI Rule” that was initiated during the last administration.   Since the process for that rulemaking is at an early stage there is no update that CMS can provide to the OIG at this time the actual  NPRM document has not been re-circulated for clearance within CMS yet during the current administration and to make statements outside of CMS about the rule would be inappropriate at this time.</t>
  </si>
  <si>
    <t xml:space="preserve">CMS does not concur with this recommendation. Since OIG has not conducted chart reviews of the diagnoses that came from HRAs and has not concluded that these diagnoses are not accurate and given that all diagnoses are subject to RADV audits to ensure they meet program rules, we do not believe that there is a basis to reassess this policy.  However, we will reassess the use of diagnoses from HRAs if new information from reviews indicates these diagnoses reflect inaccuracies. </t>
  </si>
  <si>
    <t>CMS reviewed national drug codes (NDC) identified by OIG with potential inaccurate/inconsistent average manufacturer price (AMP) product data reporting by the manufacturer.  To address OIG’s recommendation to work with manufacturers to correct errors in drug product data inconsistencies in AMP product data reporting, we began our analysis by gathering identified product data from the CMS Drug Data Reporting (DDR) System.  This data included NDC specific product data, NDC specific AMP data from 2018, as well as appropriate contacts for each of the labelers.Following our analysis, CMS developed a template letter to non-compliant manufacturers that was populated with OIGs reported and CMS reviewed data and sent to each manufacturer’s technical and legal contact   We reminded the manufacturer of their responsibility for certifying the accuracy of product data.  In addressing the OIG’s concerns, we informed the manufacturers to provide CMS with the actions they took to correct the specific errors identified.  Alternatively, if after the manufacturer’s review, they still believed the UT and UPPS product data as reported was correct, the manufacturers were required to provide an explanation of their position and provide supportive materials.  Upon receiving manufacturer’s responses, we have reviewed the information submitted and are continuing to work with manufactures to ensure they are correctly reporting and certifying correct product data. </t>
  </si>
  <si>
    <t>A-02-17-01017</t>
  </si>
  <si>
    <t>CMS Did Not Always Ensure Hospitals Complied With Medicare Reimbursement Requirements for Graduate Medical Education</t>
  </si>
  <si>
    <t>512-908-10-1</t>
  </si>
  <si>
    <t>We recommend that CMS take steps to ensure that no resident is counted as more than one FTE. This could include implementing policies and procedures to analyze IRIS data or requiring
MACs to determine if residents claimed by hospitals in their jurisdiction were claimed as more than one FTE. Because our audits covered only six MAC jurisdictions across various fiscal
periods, we believe that, if CMS took steps to ensure that all MAC jurisdictions implemented procedures, it could achieve significant cost savings.</t>
  </si>
  <si>
    <t>CMS is in the process of procuring a separate, non-MAC, audit contractor that will be tasked with performing a nationwide review of all IRIS duplicate and overlap rotations across all MAC jurisdictions to ensure that no resident is counted as more than one FTE. A review program has been developed for this process and will be provided to the contractor to follow upon award. The award of this contract, named the Medicare Audit Desk Review and IRIS Duplicates (MADRID) is scheduled for August of 2021, and will review and adjust all identified IRIS duplicates from 2014 to present, and going forward.
CMS believes that the steps taken, and outlined above, will directly address and remedy the OIG recommendation to ensure that no resident is counted as more than one FTE.</t>
  </si>
  <si>
    <t>A-05-12-00086</t>
  </si>
  <si>
    <t>CMS's Reliance on Ohio Licensure Requirements Did Not Always Ensure The Quality of Care Provided  to Medicaid Hospice Beneficiaries</t>
  </si>
  <si>
    <t>331-900-11-1</t>
  </si>
  <si>
    <t>The OIG recommends that CMS work with the State Agency and the Ohio Department of Health to ensure that hospices meet the State licensure requirements for hospice workers.</t>
  </si>
  <si>
    <t>A-05-13-00024</t>
  </si>
  <si>
    <t>Medicare Contractors Nationwide Overpaid Millions to Providers for Full Vials of Herceptin.</t>
  </si>
  <si>
    <t>303-919-10-3</t>
  </si>
  <si>
    <t>The OIG recommends that CMS require that Medicare contractors implement a Herceptin-specific system edit to identify for review claim lines billed for HCPCS code J9355 with unit counts in multiple of 44 that represent billings equivalent to entire multiuse vial(s).</t>
  </si>
  <si>
    <t>303-919-10-4</t>
  </si>
  <si>
    <t>The OIG recommends that CMS review other multiuse-vials to determine whether system edits are needed to prevent incorrect billings.</t>
  </si>
  <si>
    <t xml:space="preserve"> CMS continues to non-concur, no further action will be taken.</t>
  </si>
  <si>
    <t>MAC/FI Medicare Outlier Processing Timeliness Roll Up Report</t>
  </si>
  <si>
    <t>CM/FFS maintains a spreadsheet that tracks all cost reports that Medicare contractors have referred for reconciliation.</t>
  </si>
  <si>
    <t>322-916-10-1</t>
  </si>
  <si>
    <t>The OIG recommends that CMS direct the Medicare contractors to review claim lines for nonemergency ambulance transports to destinations not covered by Medicare after the audit period and recover any improper payments identified.</t>
  </si>
  <si>
    <t>A-09-18-03020</t>
  </si>
  <si>
    <t>CMS Made an Estimated $93.6 Million in Incorrect Medicare Electronic Health Record Incentive Payments to Acute-Care Hospitals, or Less Than 1 Percent of $10.8 Billion in Total Incentive Payments</t>
  </si>
  <si>
    <t>212-901-02-1</t>
  </si>
  <si>
    <t>To attempt recovery of the $93,591,531 in estimated incorrect net incentive payments made during our audit period and to ensure that all final and non-final payments made after our audit period are correct, we recommend that the Centers for Medicare &amp; Medicaid Services instruct the MACs to review all hospitals' supporting documentation to identify errors in the hospitals' cost-report numbers used to calculate the incentive payments, including supporting documentation for labor and delivery inpatient bed-days for cost reports with cost-reporting periods beginning on or after October 1, 2013.</t>
  </si>
  <si>
    <t>CMS concurs with this recommendation. CMS will review the list of payments from OIG and notify hospitals with incorrect final payments according to CMS policies and procedures.</t>
  </si>
  <si>
    <t>399-004-10-1</t>
  </si>
  <si>
    <t>To attempt recovery of the $93,591,531 in estimated incorrect net incentive payments made during our audit period and to ensure that all final and non-final payments made after our audit period are correct, we recommend that the Centers for Medicare &amp; Medicaid Services revise the incentive payment calculations to include labor and delivery inpatient bed-days reported on line 32 in column 8 of Worksheet S-3, part I, of hospitals' Medicare cost reports for all incentive payments that were calculated using cost reports with cost-reporting periods beginning on or after October 1, 2013.</t>
  </si>
  <si>
    <t>CMS concurs with this recommendation to the extent that it applies to non-final payments. CMS will work to reflect the proper classification of the labor and delivery days into the payment calculation for all yet-to-be-finalized incentive payments.</t>
  </si>
  <si>
    <t>399-009-01-1</t>
  </si>
  <si>
    <t>To address the 50 incorrect net incentive payments in our sample, we recommend that the Centers for Medicare &amp; Medicaid Services recover from acute-care hospitals, in accordance with CMS policies, the portion of the $1,266,111 in incorrect net incentive payments that are within the reopening period.</t>
  </si>
  <si>
    <t>CMS concurs with this recommendation. CMS will review the list of payments from the OIG and recover any incorrect final net incentive payments that are within the cost report reopening period according to CMS policies and procedures. CMS notes that of the 99 net incentive payments that the OIG sampled, 46 were non-final payments (totaling $64.6 million of the $152.2 million sampled). Because non-final payments are subject to change, CMS considers only final payments to be the payments of record upon which recoupment should be initiated. To the extent that payments are non-final, CMS will use the OIG's findings to ask the Medicare Administrative Contractors to make corrections to the impacted cost reports.</t>
  </si>
  <si>
    <t>399-908-10-1</t>
  </si>
  <si>
    <t xml:space="preserve">To address the 50 incorrect net incentive payments in our sample, we recommend that the Centers for Medicare &amp; Medicaid Services for the remaining portion of the $1,266,111, which is outside of the reopening and recovery periods, notify the acute-care hospitals associated with the incorrect payments so that those hospitals can exercise reasonable diligence to investigate and return any identified similar incorrect payments in accordance with the 60-day rule, and identify and track any returned incorrect payments as having been made in accordance with this recommendation. </t>
  </si>
  <si>
    <t>GAO-20-10</t>
  </si>
  <si>
    <t>Medicare Hospice Care: opportunities Exist to Strengthen CMS Oversight of Hospice Providers</t>
  </si>
  <si>
    <t>The Administrator of CMS should incorporate the use of additional information, such as quality measures or other information that could identify potential quality of care issues, into its survey process for overseeing hospice providers.</t>
  </si>
  <si>
    <t xml:space="preserve">The Administrator of CMS should, in collaboration with OMB, solicit input from FBI, IRS, SSA, and state agency stakeholders on revisions to its security policy to ensure that cybersecurity requirements for state agencies are consistent with other federal agencies and NIST guidance to the greatest extent possible and document CMS's rationale for maintaining any requirements variances.  </t>
  </si>
  <si>
    <t xml:space="preserve">The Administrator of CMS should revise its assessment policies to maximize coordination with other federal agencies to the greatest extent practicable. </t>
  </si>
  <si>
    <t>CMS currently will accept the results of a recent independent third party assessment conducted for one of the other agencies. and CMS will continue to work to revise its assessment policies to maximize coordination with other federal agencies to the greatest extent practicable.  However, without OMB’s involvement and guidance, CMS and the remaining federal agencies cannot develop a standardized process for sharing independent security assessments performed by the States. Therefore, this recommendation will remain open until we receive guidance from OMB.</t>
  </si>
  <si>
    <t>GAO-20-150</t>
  </si>
  <si>
    <t>Mental Health Parity</t>
  </si>
  <si>
    <t>The Administrator of CMS should evaluate whether targeted oversight in response to information received is effective for ensuring compliance with MH/SU parity requirements for non-federal governmental plans. If this evaluation determines the current targeted oversight approach results in significant program risks, CMS should develop a plan to more effectively enforce MH/SU parity requirements and if necessary seek additional oversight authority, as warranted.</t>
  </si>
  <si>
    <t>399-915-11-02-05898</t>
  </si>
  <si>
    <t>Include on Hospice Compare the survey reports from accrediting organizations, once authority is obtained</t>
  </si>
  <si>
    <t>OEI-12-17-00130</t>
  </si>
  <si>
    <t>Reasonable Assumptions in Manufacturer Reporting of AMPs and Best Prices</t>
  </si>
  <si>
    <t>Implement a system to share responses to manufacturer inquiries for technical assistance.</t>
  </si>
  <si>
    <t>ASFR continues to work toward implementing this recommendation</t>
  </si>
  <si>
    <t>NIH is wokring towards implementation of interagency efforts and evidence demonstrating how the processes of the Subcommittee on Open Science implement the leading practices that GAO has identified that can enhance and sustain interagency collaboration.</t>
  </si>
  <si>
    <t xml:space="preserve">NIH has developed mandatory training and will provide recommendations and instruction criteria for areas where procurement actions overlap or create implications for property management. </t>
  </si>
  <si>
    <t>NIH is developing successful remediations for program deficiencies to monitor property accountability performance.</t>
  </si>
  <si>
    <t xml:space="preserve">NIH is currently developing a strategic solution for Hardware and Software Asset Management. </t>
  </si>
  <si>
    <t xml:space="preserve">NIH is currently exploring the use of ServiceNow infrastructure available for reporting purposes on software inventory. </t>
  </si>
  <si>
    <t>OCR, NIH</t>
  </si>
  <si>
    <t>ASFR continues to non-concur and no further action will be taken.</t>
  </si>
  <si>
    <t>Pending OGC Review</t>
  </si>
  <si>
    <t>The Office of Head Start is still not in a place to release any policy guidance on vacant slots due to absenteeism. Our focus is still on safely returning children and families to in-person services and to developing policies for virtual services, when required.  We must continue to postpose releasing policy guidance on vacant slots until it is practical for us to do so.</t>
  </si>
  <si>
    <t xml:space="preserve">HHS has previously analyzed spend data using the AI tool to identify potential duplication on IT contracts.  Currently, HHS’ opportunities to reduce IT contract duplication, have been delayed by the COVID -19 Pandemic actions.  We anticipate resuming these actions in the future. </t>
  </si>
  <si>
    <t>CMS actions are complete. Per ASU Response Memo November 2016 - OIG is treating CMS’s response as its notification of final action but continue to consider the recommendation unimplemented</t>
  </si>
  <si>
    <t>Several studies have been done to evaluate the National Disaster Medical System (NDMS) workforce. Such assessments were completed between 2007 and 2015, using the worse-case scenarios to define response requirements. These requirements then informed the maximum effort of what would be needed for the NDMS workforce. This deliberate planning assessed what was needed to support two large-scale catastrophic events at the same time.  Using the 2015 assessment, the Assistant Secretary for Preparedness and Response, Dr. Lurie moved forward and approved 35-person teams, the current configuration for Disaster Medial Assistance Teams (DMATs).  Within this decision, there was also inclusion of the overall number of teams and the number of equipment sets NDMS would maintain.
In 2017, Hurricanes Harvey, Irma and Maria, tested the new NDMS configuration and how support was provided to impacted communities. However, the response was atypical lasting months, not weeks and highlighted that the planning done prior to these hurricanes did not accurately reflect how big the workforce needed to be to support a catastrophic event like this, let alone two simultaneous events. Using the lessons learned from the 2017 response, the next ASPR, Dr. Robert Kadlec, reconfigured the target enrollment number and increased the overall target from 5,000 to 6,290 intermittent responders, a 30% increase in the workforce at the time . NDMS began to hire and fill the vacant positions when the Department was granted Direct Hire Authority (DHA) in 2018. Under DHA 1.0 , NDMS increased the overall workforce by a net 628 staff.  The agency requested an extension DHA 1.0 when it expired on November 30, 2018.  A second round of DHA, DHA 2.0  was granted in 2020 and began July 31, 2020.  Unfortunately, COVID-19 made it difficult to recruit, and has yielded just 51 new hires. There are an additional 531 in the pipeline to bring on, but processing hiring packages has been slow and inconsistent.</t>
  </si>
  <si>
    <t>Based on FY2022 appropriations to support training costs for NDMS intermittent employees, the NDMS is developing a training plan to increase in person training events, such as a FY22 NDMS Training Summit, in person events at Anniston Training Center, and University of Nebraska.  In addition, NDMS is developing no-cost training opportunities with our inter-agency partners to refine NDMS roles and capabilities to respond to all-hazard responses requiring ESF-8 resources.  As teams are deployed in support of National Special Security Events (NSSE), the NDMS headquarters deploys personnel to assist in training as units are staged for employment.  These in person training efforts remain a priority within the NDMS leadership and are support by our ASPR and HHS senior leaders.</t>
  </si>
  <si>
    <t xml:space="preserve">In the FY 2020 and FY 2021, Hospital Preparedness Programs (HPP) Cooperative Agreement Continuation Application Instructions, ASPR has clarified guidance and/or requirements for recipients. Due to the nationwide response to COVID-19, ASPR updated or waived several Hospital Preparedness Program (HPP) Cooperative Agreement reporting requirements to reduce burden and provide greater flexibility to recipients. ASPR provided and posted program requirement flexibilities for recipients on ASPR’s phe.gov website. A comprehensive list of both current and archived cooperative agreement flexibilities may be accessed here.  </t>
  </si>
  <si>
    <t>ASPR will 1) review core membership participation data to identify core membership trends over time; and 2) leverage forums/meetings with recipients, HCCs, and representative organizations to identify lessons learned regarding core membership recruitment and participation incentives.</t>
  </si>
  <si>
    <t>The FY 2017-2022 Health Care Preparedness and Response Capabilities outlines specific information for identifying health care coalition members in Capability 1, Objective 1, Activity 2. 
An HCC member is defined as an entity within the HCC’s defined boundaries that actively contributes to HCC strategic planning, identification of gaps and mitigation strategies, operational planning and response, information sharing, and resource coordination and management. In cases where there are multiple entities of an HCC member type, there may be a subcommittee structure that establishes a lead entity to communicate common interests to the HCC (e.g., multiple dialysis centers forming a subcommittee). HCC membership does not begin or end with attending meetings. 
The HCC should include a diverse membership to ensure a successful whole community response. If segments of the community are unprepared or not engaged, there is greater risk that the health care delivery system will be overwhelmed. As such, the HCC should liaise with the broader response community on a regular basis. 
•	Core HCC members should include, at a minimum, the following: Hospitals 
•	EMS (including inter-facility and other non-EMS patient transport systems) 
•	Emergency management organizations 
•	Public health agencies 
This information was referenced and included in the FY 2017 HPP Funding Opportunity Announcement.  Further, recipients  are not permitted to use HPP funds to make subawards to any HCC that does not meet the core membership requirements.</t>
  </si>
  <si>
    <t>ASPR is working with CDC on this recommendation.</t>
  </si>
  <si>
    <t>FDA continues to non-concur with this recommendation.</t>
  </si>
  <si>
    <t>HHS continues to work to implement this recommendation.</t>
  </si>
  <si>
    <t>NATIVE AMERICAN YOUTH: Agencies Incorporated Almost All Leading Practices When Assessing Grant Programs That Could Prevent or Address Delinquency [Reissued with revisions on Aug. 27, 2020.]</t>
  </si>
  <si>
    <t>GAO-20-600</t>
  </si>
  <si>
    <t>HHS GAO-IG Report Recommendation Stats</t>
  </si>
  <si>
    <t>We recommend that CMS assist all States to ensure the health and safety of vulnerable adults by offering technical assistance to look at possible templates for administrative records in centers, homes, and other HCBS settings.</t>
  </si>
  <si>
    <t>399-915-11-02-06068</t>
  </si>
  <si>
    <t>CMS should provide beneficiaries with clear, easily accessible information about sponsor performance problems, including those relate to inappropriate pharmacy rejections and coverage denials.</t>
  </si>
  <si>
    <t>The CMS Emergency Preparedness Rule, which applies to all 17 provider and supplier types, has resulted in closer collaboration between ASPR and CMS on preparedness in general.
ASPR’s Technical Resources, Assistance Center, and Information Exchange (TRACIE) created a landing page (https://asprtracie.hhs.gov/cmsrule) on our website dedicated to technical assistance materials cultivated or developed to support healthcare facilities’ achievement of the requirements outlined in the EP Final Rule. ASPR TRACIE worked with ASPR, CMS, and facility representatives in the year prior to the release of the rule to identify and develop resources to support the implementation. ASPR TRACIE initially developed a number of resources designed to familiarize both health care entities and emergency management organizations with the EP Rule. A comprehensive list of ASPR TRACIE-Developed CMS Specific resources has bee provided to OIG. Since the rule was published in 2016, ASPR TRACIE has responded to more than 850 technical assistance requests. Many EP Rule specific TA responses are available for review on its website.
On September 29, 2019 CMS published the Omnibus Burden Reduction Final Rule which included provisions to reduce burden from the initial emergency preparedness rule requirements. 
In addition to the changes to the regulatory text, these changes also necessitated changes to the corresponding Interpretive Guidance, which were published by CMS in March 2021. ASPR TRACIE worked with CMS and other ASPR stakeholders to review and provide language for both the burden reduction language and the updated Interpretive Guidance. ASPR TRACIE is in the process of updating all of its resources to reflect the new Interpretive Guidance language – all of ASPR TRACIE’s resources were updated in 2019 to reflect the changes to the actual regulatory text.                                      
ASPR TRACIE resources regarding the Emergency Preparedness Rule are featured and promoted in ASPR’s Health Care Readiness Bulletin, a newsletter produced by ASPR’s National Healthcare Preparedness Programs (NHPP) Branch and distributed weekly to HPP recipients and stakeholders.</t>
  </si>
  <si>
    <t>20-E-05-025.03</t>
  </si>
  <si>
    <t>ACF Cannot Ensure That All Child Victims of Abuse and Neglect Have Court Representation</t>
  </si>
  <si>
    <t>OEI-12-16-00120</t>
  </si>
  <si>
    <t>21-E-12-015.01</t>
  </si>
  <si>
    <t>21-E-12-015.03</t>
  </si>
  <si>
    <t>21-E-12-015.02</t>
  </si>
  <si>
    <t>ACF should conduct oversight activities to identify States that may not appoint a GAL to every child victim who undergoes a judicial proceeding, seeking statutory authority as necessary.</t>
  </si>
  <si>
    <t>ACF should proactively identify and address obstacles that States face in reporting complete and accurate GAL data.</t>
  </si>
  <si>
    <t>ACF should proactively provide technical assistance to States that face challenges in appointing a GAL for every child victim.</t>
  </si>
  <si>
    <t>We recommend that the PSC collaborate with ASFR to identify changes to UFMS to ensure that contract expenditures for each program year are paid using the appropriate program year obligations</t>
  </si>
  <si>
    <t>17-A-03-118.03</t>
  </si>
  <si>
    <t>We recommend that the PSC use product/service codes that accurately reflect the contract statement of work</t>
  </si>
  <si>
    <t>17-A-03-118.05</t>
  </si>
  <si>
    <t>18-A-12-131.03</t>
  </si>
  <si>
    <t>18-A-12-131.05</t>
  </si>
  <si>
    <t>18-A-12-131.01</t>
  </si>
  <si>
    <t>18-A-12-131.02</t>
  </si>
  <si>
    <t>18-A-12-131.06</t>
  </si>
  <si>
    <t>18-A-12-131.07</t>
  </si>
  <si>
    <t>18-A-12-131.04</t>
  </si>
  <si>
    <t>We recommend that the PSC use “no cost” contract extensions for severable  services contracts only when they do not extend the period of performance for a program year to more than 12 months</t>
  </si>
  <si>
    <t>17-A-03-118.04</t>
  </si>
  <si>
    <t>We recommend that the PSC work with the HHS Office of the Secretary to report Antideficiency Act obligation violations totaling $20,256,755</t>
  </si>
  <si>
    <t>17-A-03-118.01</t>
  </si>
  <si>
    <t>17-A-03-118.02</t>
  </si>
  <si>
    <t>20-A-04-077.04</t>
  </si>
  <si>
    <t>20-A-04-077.03</t>
  </si>
  <si>
    <t>20-A-12-120.01</t>
  </si>
  <si>
    <t>20-A-12-120.03</t>
  </si>
  <si>
    <t xml:space="preserve">CMS has developed informational materials pertaining to proper contract administration to brief incoming individuals confirmed as political advisors. These materials were also offered to HHS Head of the Contract Activities (HCA) to adapt to their programs.   HHS has developed informational materials and has provided them to ACF for use and implementation upon their request.    These materials will be provided to on-boarding political advisors to ensure proper contract administration. </t>
  </si>
  <si>
    <t>15-E-03-014.06</t>
  </si>
  <si>
    <t>14-E-04-047.03</t>
  </si>
  <si>
    <t>14-E-04-047.04</t>
  </si>
  <si>
    <t>20-E-BL-011.01</t>
  </si>
  <si>
    <t>20-E-BL-011.04</t>
  </si>
  <si>
    <t>20-E-BL-011.02</t>
  </si>
  <si>
    <t>18-E-04-022.01</t>
  </si>
  <si>
    <t>A-04-19-01014</t>
  </si>
  <si>
    <t>Although CDC Implemented Our Prior Audit Recommendations, Its Corrective Actions Did Not Effectively Address Findings Related to 3 of Our 13 Recommendations</t>
  </si>
  <si>
    <t>21-A-04-147.03</t>
  </si>
  <si>
    <t>21-A-04-147.02</t>
  </si>
  <si>
    <t>21-A-04-147.01</t>
  </si>
  <si>
    <t>We recommend that CDC establish a policy requiring periodic reviews of, and updates to, the NOA link to ensure functionality, accuracy, and relevance of the content.</t>
  </si>
  <si>
    <t>e recommend that CDC fully implement its Cost Analysis SOP by establishing a formal date of effectiveness, updating the SOP periodically, and enforcing its use through regular compliance testing as part of the internal reviews of PEPFAR award files.</t>
  </si>
  <si>
    <t>We recommend that CDC develop and implement a written policy requiring periodic internal review of PEPFAR award files for compliance with HHS and CDC policies.</t>
  </si>
  <si>
    <t>18-A-01-162.04</t>
  </si>
  <si>
    <t>17-A-01-190.01</t>
  </si>
  <si>
    <t>We recommend that CMS work with the Survey Agencies to improve training for staff of SNFs on how to identify and report incidents of potential abuse or neglect of Medicare beneficiaries.</t>
  </si>
  <si>
    <t>19-A-01-097.01</t>
  </si>
  <si>
    <t>Nursing homes are required under 42 CFR 483.12 to report violations to the appropriate authorities.  In June 2022 CMS updated the interpretive guidance and training on reporting these violations and provided additional examples of potential abuse or neglect.  All actions to address this recommendation are completed.</t>
  </si>
  <si>
    <t>19-A-01-097.02</t>
  </si>
  <si>
    <t>19-A-01-097.03</t>
  </si>
  <si>
    <t>Nursing homes are required under 42 CFR 483.12 to report violations to the appropriate authorities.  In June 2022 CMS updated the interpretive guidance and training on reporting these violations and provided additional examples of potential abuse or neglect.  All action to address this recommendation are completed.</t>
  </si>
  <si>
    <t>19-A-01-097.04</t>
  </si>
  <si>
    <t>A-01-18-00502</t>
  </si>
  <si>
    <t>Hospitals Did Not Comply With Medicare Requirements for Reporting Cardiac Device Credits</t>
  </si>
  <si>
    <t>We recommend that CMS, as an alternative to our third, fourth, and fifth recommendations, consider eliminating the current Medicare requirements for reporting device credits by reducing IPPS and OPPS payments for cardiac device replacement procedures.</t>
  </si>
  <si>
    <t>21-A-01-023.07</t>
  </si>
  <si>
    <t>21-A-01-023.03</t>
  </si>
  <si>
    <t>21-A-01-023.05</t>
  </si>
  <si>
    <t>21-A-01-023.04</t>
  </si>
  <si>
    <t>21-A-01-023.06</t>
  </si>
  <si>
    <t>We recommend that CMS require hospitals to use condition codes 49 or 50 on claims for a device-replacement procedure that resulted from a recall or premature failure, regardless of whether the hospital received a reportable credit prior to billing for the device replacement procedure.</t>
  </si>
  <si>
    <t>We recommend that CMS obtain device credit listings from manufacturers and determine whether providers reported the credits as required by Medicare regulations.</t>
  </si>
  <si>
    <t>We recommend that CMS, under the assumption that the prior recommendation will be implemented, instruct Medicare contractors to implement a postpayment review process to ensure that hospitals have adjusted claims, as required, for the device credits they received.</t>
  </si>
  <si>
    <t>We recommend that CMS direct the Medicare contractors to determine whether the hospitals, which we have identified as having billed incorrectly in both this audit and our prior audit (A-05-16-00059), have engaged in a pattern of incorrect billing after our audit period and, if so, take appropriate action in accordance with CMS policies and procedures.</t>
  </si>
  <si>
    <t>18-A-02-141.02</t>
  </si>
  <si>
    <t>18-A-02-141.03</t>
  </si>
  <si>
    <t>18-A-02-141.01</t>
  </si>
  <si>
    <t>A-02-19-02005</t>
  </si>
  <si>
    <t>CMS Authorized Hundreds of Millions of Dollars in Advanced Premium Tax Credits on Behalf of Enrollees Who Did Not Make Their Required Premium Payments</t>
  </si>
  <si>
    <t>21-A-02-066.01</t>
  </si>
  <si>
    <t>We recommend that the Centers for Medicare &amp; Medicaid Services work with Treasury and QHP issuers to recover the $43,455 in improper APTCs identified in our sample, or take other remedial action.</t>
  </si>
  <si>
    <t>21-A-02-066.03</t>
  </si>
  <si>
    <t>We recommend that the Centers for Medicare &amp; Medicaid Services develop a process for qualified health plan issuers to provide (a) information related to individuals’ premium payments paid during the benefit year, and (b) enrollees’ policy termination information so that enrollment data  provided to the Internal Revenue Service is accurate.</t>
  </si>
  <si>
    <t>21-A-02-066.02</t>
  </si>
  <si>
    <t>We recommend that the Centers for Medicare &amp; Medicaid Services work with Treasury and QHP issuers to recover the remaining improper APTCs, which we estimate to be $950 million, or take other remedial action for policies for which the payments were not allowable.</t>
  </si>
  <si>
    <t>A-02-21-01003</t>
  </si>
  <si>
    <t>CMS’s Controls Related to Hospital Preparedness for an Emerging Infectious Disease Were Well-Designed and Implemented but Its Authority Is Not Sufficient for It To Ensure Preparedness at Accredited Hospitals</t>
  </si>
  <si>
    <t>21-A-02-114.01</t>
  </si>
  <si>
    <t>We recommend that the Centers for Medicare &amp; Medicaid Services make regulatory changes to allow it to require accreditation organizations to perform special surveys of hospitals selected by CMS after it issues new substantive participation requirements or guidance that it determines warrant additional validation to ensure timely compliance.</t>
  </si>
  <si>
    <t>21-A-02-114.02</t>
  </si>
  <si>
    <t>We recommend that the Centers for Medicare &amp; Medicaid Services make regulatory changes to allow it to require accreditation organizations to perform special surveys of hospitals selected by CMS during a public health emergency to address the risks presented by the emergency.</t>
  </si>
  <si>
    <t>19-A-03-022.01</t>
  </si>
  <si>
    <t>INTERGOVERNMENTAL TRANSFERS/MEDICAID/ROLL-UP RPT</t>
  </si>
  <si>
    <t>We recommended that CMS provide States with definitive guidance for calculating the upper payment limit (UPL), which should include using facility-specific UPLs that are based on actual cost report data.</t>
  </si>
  <si>
    <t>01-A-03-308.02</t>
  </si>
  <si>
    <t>20-A-03-068.04</t>
  </si>
  <si>
    <t>20-A-03-068.01</t>
  </si>
  <si>
    <t>20-A-03-068.02</t>
  </si>
  <si>
    <t>14-A-05-157.01</t>
  </si>
  <si>
    <t>14-A-05-157.02</t>
  </si>
  <si>
    <t>14-A-05-157.03</t>
  </si>
  <si>
    <t>CMS And Its Contractors Did Not Use Comprehensive Error Rate Testing Program Data To Identify And Focus On Error-Prone Providers</t>
  </si>
  <si>
    <t>A-05-17-00023</t>
  </si>
  <si>
    <t>21-A-05-050.01</t>
  </si>
  <si>
    <t>We recommend that the Centers for Medicare &amp; Medicaid Services review the list of 100 error-prone providers identified in this audit and take specific action as appropriate, such as prior authorization, prepayment reviews, and postpayment review.</t>
  </si>
  <si>
    <t>21-A-05-050.02</t>
  </si>
  <si>
    <t>We recommend that the Centers for Medicare &amp; Medicaid Services use annual CERT data to identify individual providers that have an increased risk of receiving improper payments and apply additional program integrity tools to these providers.</t>
  </si>
  <si>
    <t>20-A-05-144.03</t>
  </si>
  <si>
    <t>20-A-05-144.05</t>
  </si>
  <si>
    <t>19-A-05-089.01</t>
  </si>
  <si>
    <t>CMS Response September 2022: IL, MN, and WI CAPs are closed. CMCS continues to work with the final of the four states, MS, to address one final action in their CAP and will follow up with the state in the quarter ending 9/30/22.</t>
  </si>
  <si>
    <t>19-A-05-089.04</t>
  </si>
  <si>
    <t>CMS Response September 2022: CMCS continues to provide significant technical assistance to states, including a session at the 2022 HCBS Conference, ad-hoc trainings, and the recent launch of a Health and Welfare Learning Collaborative. Site visits continue to be delayed due to the PHE.  The purpose of the site visits is to provide technical assistance and gather best practices.  CMCS plans to resume site visits (either virtual or in-person), after the end of the PHE at a time when states return to normal activities.</t>
  </si>
  <si>
    <t>19-A-05-089.02</t>
  </si>
  <si>
    <t>Rollup of Results from Hospital Outpatient Dental Services Paid to Providers</t>
  </si>
  <si>
    <t>17-A-06-079.01</t>
  </si>
  <si>
    <t>We recommend that CMS implement national edits for hospital outpatient dental services.</t>
  </si>
  <si>
    <t>17-A-07-175.04</t>
  </si>
  <si>
    <t>Incorrect Acute Stroke Diagnosis Codes Submitted by Traditional Medicare Providers Resulted in Millions of Dollars in Increased Payments to Medicare Advantage Organizations</t>
  </si>
  <si>
    <t>A-07-17-01176</t>
  </si>
  <si>
    <t>20-A-07-164.02</t>
  </si>
  <si>
    <t>We recommend that the Centers for Medicare &amp; Medicaid Services develop and implement policies and procedures to identify beneficiaries transferring from traditional Medicare to MA, and evaluate whether the acute stroke diagnosis codes submitted under traditional Medicare comply with Federal requirements.</t>
  </si>
  <si>
    <t>19-A-07-029.01</t>
  </si>
  <si>
    <t>A-07-17-05100</t>
  </si>
  <si>
    <t>Medicare Payments for Transitional Care Management Services Generally Complied With Federal Requirements, but Some Overpayments Were Made</t>
  </si>
  <si>
    <t>21-A-07-117.02</t>
  </si>
  <si>
    <t>Based on the results of this audit, we recommend that the Centers for Medicare &amp; Medicaid Services implement claims processing controls, including system edits, to prevent and detect overpayments for TCM.</t>
  </si>
  <si>
    <t>21-A-07-117.01</t>
  </si>
  <si>
    <t>Based on the results of this audit, we recommend that the Centers for Medicare &amp; Medicaid Services notify appropriate providers (i.e., those for whom CMS determines that this audit constitutes credible information of potential overpayments) so that the providers can exercise reasonable diligence to identify, report, and return any overpayments in accordance with the 60-day rule and identify any of those returned overpayments as having been made in accordance with this recommendation.</t>
  </si>
  <si>
    <t>A-07-19-02818</t>
  </si>
  <si>
    <t>21-A-07-141.01</t>
  </si>
  <si>
    <t>Medicare Paid New Hospitals Three Times More for Their Capital Costs Than They Would Have Been Paid Under the Inpatient Prospective Payment System</t>
  </si>
  <si>
    <t>We recommend that the Centers for Medicare &amp; Medicaid Services review the findings in this report and, if it determines that a separate payment methodology for capital costs at new hospitals is no longer warranted, change its regulations to require new hospitals to have their Medicare capital costs paid through the IPPS with an option for payment adjustments or supplemental payments if necessary</t>
  </si>
  <si>
    <t>A-07-19-05117</t>
  </si>
  <si>
    <t>21-A-07-101.05</t>
  </si>
  <si>
    <t>21-A-07-101.01</t>
  </si>
  <si>
    <t>21-A-07-101.06</t>
  </si>
  <si>
    <t>Medicare Made Millions of Dollars in Overpayments for End-Stage Renal Disease Monthly Capitation Payments</t>
  </si>
  <si>
    <t>We recommend that the Centers for Medicare &amp; Medicaid Services based on the results of this audit, notify appropriate physicians (i.e., those for whom CMS determines that this audit constitutes credible information of potential overpayments) so that the physicians can exercise reasonable diligence to identify, report, and return any overpayments in accordance with the 60-day rule and identify any of those returned overpayments as having been made in accordance with this recommendation.</t>
  </si>
  <si>
    <t>We recommend that the Centers for Medicare &amp; Medicaid Services direct the Medicare contractors to recover the $3,963,618 for instances in which different physicians reported CPT codes and received MCPs for monthly ESRD-related services provided to the same beneficiary for the same month of service (for claims that are within the 4-year reopening period.</t>
  </si>
  <si>
    <t>CMS does not concur with this recommendation. CMS recognizes the possibility that multiple physicians or nonphysician practitioners could have fulfilled the billing requirements for the monthly capitation payment services for the same beneficiary without knowledge of the specific billing of another physician or nonphysician practitioner. These physicians or nonphysician practitioners may not be liable because they could be found without fault under section 1870(b) of the Social Security Act. Moving forward, CMS is exploring opportunities to improve claim processing controls, including improved system edits, to prevent and detect these types of overpayments in the future. Once any changes are implemented, CMS will provide any relevant provider education.</t>
  </si>
  <si>
    <t>We recommend that the Centers for Medicare &amp; Medicaid Services implement improved claims processing controls, including improved system edits, to prevent and detect overpayments of claims for duplicate services.</t>
  </si>
  <si>
    <t>A-07-19-05122</t>
  </si>
  <si>
    <t>Medicare Continues To Make Overpayments for Chronic Care Management Services, Costing the Program and Its Beneficiaries Millions of Dollars</t>
  </si>
  <si>
    <t>21-A-07-129.02</t>
  </si>
  <si>
    <t>21-A-07-129.03</t>
  </si>
  <si>
    <t>21-A-07-129.01</t>
  </si>
  <si>
    <t>We recommend that the Centers for Medicare &amp; Medicaid Services direct the Medicare contractors based on the results of this audit, notify appropriate providers (i.e., those for whom CMS determines that this audit constitutes credible information of potential overpayments) so that the providers can exercise reasonable diligence to identify, report, and return any overpayments in accordance with the 60-day rule and identify any of those returned overpayments as having been made in accordance with this recommendation.</t>
  </si>
  <si>
    <t>We recommend that the Centers for Medicare &amp; Medicaid Services direct the Medicare contractors to implement claim system edits to prevent and detect overpayments for noncomplex and complex CCM services.</t>
  </si>
  <si>
    <t>We recommend that the Centers for Medicare &amp; Medicaid Services direct the Medicare contractors to recover the $1,918,278 for claims that are within the reopening period, and instruct providers to refund up to $540,680, which beneficiaries were required to pay;  these amounts consist of $1,427,930 in overpayments to providers that billed noncomplex or complex CCM services more than once for the same beneficiaries for the same service periods and up to $406,080 in cost-sharing overcharges to these beneficiaries; $438,262 in overpayments to providers that billed for both noncomplex or complex CCM services and overlapping care management services rendered to the same beneficiaries for the same service periods and up to $121,166 in cost-sharing overcharges to these beneficiaries; and $52,086 in overpayments to providers that billed for incremental complex CCM services associated with overpayments for complex CCM services that we identified and up to $13,434 in cost-sharing overcharges to these beneficiaries.</t>
  </si>
  <si>
    <t>A-09-19-03027</t>
  </si>
  <si>
    <t>Medicare Could Have Saved up to $20 Million Over 5 Years if CMS Oversight Had Been Adequate To Prevent Payments for Medically Unnecessary Cholesterol Blood Tests</t>
  </si>
  <si>
    <t>21-A-09-091.02</t>
  </si>
  <si>
    <t>21-A-09-091.01</t>
  </si>
  <si>
    <t>We recommend that the Centers for Medicare &amp; Medicaid Services direct the Medicare contractors to educate providers on the billing of direct LDL tests in addition to lipid panels (e.g., by providing guidance about the requirements for separately billing direct LDL tests).</t>
  </si>
  <si>
    <t>We recommend that the Centers for Medicare &amp; Medicaid Services direct the Medicare contractors to develop oversight mechanisms to identify at-risk providers (e.g., by reviewing claims for providers that routinely billed direct LDL tests in addition to lipid panels for the same beneficiary on the same date of service and appended to those claim lines an NCCI associated modifier) and prevent improper payments to these providers, which could have saved up to $20,351,424 for our audit period.</t>
  </si>
  <si>
    <t>21-A-09-005.04</t>
  </si>
  <si>
    <t>We recommend that CMS direct the MACs that oversee the 11 jurisdictions to review claims for facet-joint injections after our audit period to identify instances in which Medicare paid physicians for more than 5 injection sessions received by beneficiaries during a rolling 12-month period and recover any improper payments identified.</t>
  </si>
  <si>
    <t>Medicare Improperly Paid Physicians for More Than Five Spinal Facet-Joint Injection Sessions During a Rolling 12-Month Period</t>
  </si>
  <si>
    <t>A-09-20-03003</t>
  </si>
  <si>
    <t>A-09-20-03017</t>
  </si>
  <si>
    <t>Opportunities Exist for CMS and Its Medicare Contractors To Strengthen Program Safeguards To Prevent and Detect Improper Payments for Drug Testing Services</t>
  </si>
  <si>
    <t>21-A-09-107.05</t>
  </si>
  <si>
    <t>21-A-09-107.04</t>
  </si>
  <si>
    <t>To strengthen program safeguards for preventing and detecting improper payments for drug testing services and to address the three specific weaknesses we identified in this report, we recommend that the Centers for Medicare &amp; Medicaid Services work with its Medicare contractors to consider adding a modifier to claims for definitive drug tests indicating whether a test was based on results obtained from a presumptive drug test so that Medicare contractors can identify for followup those laboratories that routinely bill direct-to-definitive drug testing for a large number of drug classes.</t>
  </si>
  <si>
    <t>To strengthen program safeguards for preventing and detecting improper payments for drug testing services and to address the three specific weaknesses we identified in this report, we recommend that the Centers for Medicare &amp; Medicaid Services work with its Medicare contractors to determine whether a postpayment medical review is necessary for laboratories that have been paid for excessive definitive drug tests (e.g., more than one test) in a 1-week period for the same beneficiary.</t>
  </si>
  <si>
    <t>A-18-20-06200</t>
  </si>
  <si>
    <t>The Centers for Medicare &amp; Medicaid Services Did Not Account for National Security Risks in Its Enterprise Risk Management Processes</t>
  </si>
  <si>
    <t>21-A-18-121.01</t>
  </si>
  <si>
    <t>We recommend that the Centers for Medicare &amp; Medicaid Services, as part of its ERM program, implement a process to assess all of its programs for national security risks in accordance with OMB Circular No. A-123’s requirement to include new or emerging risks in the risk profile.</t>
  </si>
  <si>
    <t>14-E-01-015.01</t>
  </si>
  <si>
    <t>14-E-01-015.04</t>
  </si>
  <si>
    <t>OEI-01-20-00220</t>
  </si>
  <si>
    <t>Medicare Lacks Consistent Oversight of Cybersecurity for Networked Medical Devices in Hospitals</t>
  </si>
  <si>
    <t>21-E-01-029.01</t>
  </si>
  <si>
    <t>CMS should identify and implement an appropriate way to address cybersecurity of networked medical devices in its quality oversight of hospitals, in consultation with HHS partners and others.</t>
  </si>
  <si>
    <t>OEI-01-20-00430</t>
  </si>
  <si>
    <t>Onsite Surveys of Nursing Homes During the COVID-19 National Emergency:  March 23-May 30, 2020</t>
  </si>
  <si>
    <t>CMS should work with States to help overcome challenges with PPE and staffing.</t>
  </si>
  <si>
    <t>21-E-01-007.02</t>
  </si>
  <si>
    <t>21-E-01-007.01</t>
  </si>
  <si>
    <t>CMS should assess the results of infection control surveys and revise the survey as appropriate.</t>
  </si>
  <si>
    <t>21-E-01-007.03</t>
  </si>
  <si>
    <t>CMS should clarify expectations for States to complete backlogs of standard surveys and high-priority complaint surveys.</t>
  </si>
  <si>
    <t>CMS should strengthen its oversight of States’ methods to assess plan compliance and ensure that States conduct direct tests of access standards.</t>
  </si>
  <si>
    <t>The Network Adequacy and Access Assurances Tool was published for state use on July 6, 2022: https://www.medicaid.gov/federal-policy-guidance/downloads/cib07062022.pdf
This completes CMS' response to this recommendation; we request that this recommendation be closed.
For requiring direct testing in the first and fourth parts (sentences) of this recommendation, we clarify that we currently do not have statutory or regulatory authority to require this.  The existing Network Adequacy Toolkit and the upcoming Behavioral Health Toolkit address and encourage leading practices for direct testing.  Additionally, the EQR protocol for the network adequacy verification activity is currently under development and permits EQROs to conduct direct tests.  This protocol is expected to be finalized by October 2022.  CMS considers these parts of this recommendation to be fulfilled to the extent permissible.
All managed care plan contracts are submitted for review and approval at least annually, and CMS already verifies that all applicable contracts comply with the applicable provisions in 438.68. All states’ contracts are currently in compliance; therefore, the listed Task is complete.</t>
  </si>
  <si>
    <t>14-E-02-078.02</t>
  </si>
  <si>
    <t>The Network Adequacy and Access Assurances Tool was published for state use on July 6, 2022: https://www.medicaid.gov/federal-policy-guidance/downloads/cib07062022.pdf</t>
  </si>
  <si>
    <t>14-E-02-078.03</t>
  </si>
  <si>
    <t>14-E-02-078.01</t>
  </si>
  <si>
    <t>The Network Adequacy and Access Assurances Tool was published for state use on July 6, 2022: https://www.medicaid.gov/federal-policy-guidance/downloads/cib07062022.pdf
This completes CMS' response to this recommendation; we request that this recommendation be closed.</t>
  </si>
  <si>
    <t>18-E-02-027.02</t>
  </si>
  <si>
    <t>CMS should work with states to monitor encounter data and impose penalties on States for submitting inaccurate or incomplete encounter data.</t>
  </si>
  <si>
    <t>18-E-02-027.08</t>
  </si>
  <si>
    <t>CMS' policies and processes, applied to data quality assessments, are an appropriate, efficient, and consistent approach to enforcing minimum standards.  We carried out a compliance process that would potentially impact FFP in 2019 and we are on hold with further compliance actions until after the PHE, but we expect to resume them soon after the PHE ends. As such, we believe CMS has fully responded to this recommendation and request it be closed.</t>
  </si>
  <si>
    <t>18-E-02-027.06</t>
  </si>
  <si>
    <t>18-E-02-027.01</t>
  </si>
  <si>
    <t>18-E-02-027.07</t>
  </si>
  <si>
    <t>As of 6/14/2022, all states are submitting T-MSIS data in a timely manner. Only the state of WY had a delayed T-MSIS submission within the last 12 months, and this delay, occurred between November 2021 and February 2022. It has since been resolved.</t>
  </si>
  <si>
    <t>18-E-02-027.05</t>
  </si>
  <si>
    <t>18-E-02-027.04</t>
  </si>
  <si>
    <t>19-E-02-021.03</t>
  </si>
  <si>
    <t xml:space="preserve">CMS expanded the hospice survey process and the interpretive guidance under the hospice patient's right requirement (42 CFR 418.52) in the State Operations Manual (SOM) Appendix M for hospice to capture the discovery of current abuse or neglect. The guidance provides instruction and clarification to surveyors for reporting suspected crimes, including abuse and neglect, discovered during the survey (through observations and/or record reviews) to the appropriate authorities or law enforcement. The SOM revisions include surveyor guidance to report suspected crimes discovered  during the survey. The guidance states that if the surveyor cannot verify that a report by the hospice program was made to the appropriate authorities or law enforcement based on the survey discovery, then the State Agency must report the suspected criminal activity. The suspected criminal activity, including abuse and neglect, must be reported to the appropriate authorities or law enforcement immediately, or within timeframes prescribed under existing state laws or licensure requirements. The guidance in Appendix M is currently in the clearance process, pending review by the Office of General Counsel (OGC). Implementation is projected in CY2022. </t>
  </si>
  <si>
    <t>19-E-02-021.05</t>
  </si>
  <si>
    <t>The Consolidations Appropriations Act of 2021 (CAA 2021) amended section 1864(a) of the Social Security Act (the Act) requiring that agreements between the Secretary and the State, under which the States carry out the Medicare certification process, shall provide for the appropriate State or local agency to establish and maintain a toll-free hotline for hospice
programs. The provision requires that a hotline be maintained to collect, maintain, and continually update information on hospice programs located in the State or locality that are certified to participate in the program and receive complaints with respect to hospice programs in the State or locality. This hotline provision was codified in regulation in the CY2022 Home
Health Prospective Payment System Update final rule published November 9, 2021.
CMS is working on a hospice complaint training for beneficiaries and caregivers with information for making hospice complaints to the applicable State Survey Agency. The training also includes information to the State Survey Agency's phone numbers, websites and forms available on their website for filing a complaint. The complaint training will be posted
to our Quality, Safety, Education Portal (QSEP) public website in CY2022.
The hospice survey process in Appendix M was revised to include additional information for surveyors to review whether hospice programs provide complainant's information and contacts to beneficiaries and their caregivers. The guidance in Appendix M is currently pending review by the Office of General Counsel (OGC) in the clearance process, and implementation is projected in CY2022.</t>
  </si>
  <si>
    <t>19-E-02-021.04</t>
  </si>
  <si>
    <t>19-E-02-021.01</t>
  </si>
  <si>
    <t>CMS considers this recommendation closed. CMS does not currently plan to revise the  hospice Conditions of Participation through rulemaking.</t>
  </si>
  <si>
    <t>CMS should conduct targeted reviews of MS-DRGs and stays that are vulnerable to upcoding, as well as the hospitals that frequently bill for them.</t>
  </si>
  <si>
    <t>21-E-02-014.01</t>
  </si>
  <si>
    <t>Trend Toward More Expensive Inpatient Hospital Stays in Medicare Emerged Before COVID-19 and Warrants Further Scrutiny</t>
  </si>
  <si>
    <t>OEI-02-18-00380</t>
  </si>
  <si>
    <t>OEI-02-19-00180</t>
  </si>
  <si>
    <t>Data on Medicaid Managed Care Payments to Providers are Incomplete and Inaccurate</t>
  </si>
  <si>
    <t>21-E-02-020.02</t>
  </si>
  <si>
    <t>CMS should make public its reviews of States’ managed care payment data.</t>
  </si>
  <si>
    <t>21-E-02-020.03</t>
  </si>
  <si>
    <t>CMS should clarify and expand its initiative on payment data.</t>
  </si>
  <si>
    <t>21-E-02-020.01</t>
  </si>
  <si>
    <t>CMS should Review States’ managed care payment data in T-MSIS and ensure that States have corrective action plans to improve data completeness and quality, as appropriate.</t>
  </si>
  <si>
    <t>CMS should share information to help States address challenges with using telehealth to provide behavioral health services to Medicaid enrollees.</t>
  </si>
  <si>
    <t>21-E-02-041.01</t>
  </si>
  <si>
    <t>States Face Multiple Challenges With Using Telehealth to Provide Behavior Health Services to Medicaid Enrollees</t>
  </si>
  <si>
    <t>OEI-02-19-00400</t>
  </si>
  <si>
    <t>OEI-02-19-00401</t>
  </si>
  <si>
    <t>Few States Evaluate and Ensure Oversight of Telehealth for Behavioral Health Services in Medicaid</t>
  </si>
  <si>
    <t>21-E-02-044.01</t>
  </si>
  <si>
    <t>CMS should ensure that the three States that are unable to distinguish telehealth from in-person services implement indicators to identify which services are provided via telehealth.</t>
  </si>
  <si>
    <t>CMS provided documentation of outreach to the three States that are unable to distinguish telehealth from in-person services. One of the three States responded that its tracking system still cannot make this distinction without extensive effort.</t>
  </si>
  <si>
    <t>21-E-02-044.03</t>
  </si>
  <si>
    <t>CMS should conduct monitoring for fraud, waste, and abuse, and support State efforts to oversee telehealth for behavioral health services.</t>
  </si>
  <si>
    <t>CMS notes that it is currently monitoring the impact of the COVID-19 PHE on behavioral health services delivered via telehealth by MCOs and has provided States with a Risk Assessment Template to assist State efforts in identifying and addressing program risks associated with PHE waivers, flexibilities, and other requirements. CMS appreciates the OIG’s work in this pre-PHE area, but believes there is more work to be done to conclusively determine how to effectively conduct monitoring for fraud, waste, and abuse, and support State efforts to oversee behavioral health services delivered via telehealth by MCOs.</t>
  </si>
  <si>
    <t>21-E-02-044.02</t>
  </si>
  <si>
    <t>CMS should conduct evaluations, and support State efforts to evaluate the effects of telehealth on access, cost, and quality of behavioral health services.</t>
  </si>
  <si>
    <t>CMS reported that it has completed the updates to the Telehealth Toolkit and Supplement to clarify audio-only telehealth flexibilities, and that it continues to provide individualized technical assistance to States to address and clarify telehealth policy.</t>
  </si>
  <si>
    <t>18-E-03-008.06</t>
  </si>
  <si>
    <t>18-E-03-008.05</t>
  </si>
  <si>
    <t>OEI-03-17-00430</t>
  </si>
  <si>
    <t>States Could Do More to Oversee Spending and Contain Medicaid Costs for Specialty Drugs</t>
  </si>
  <si>
    <t>21-E-03-009.03</t>
  </si>
  <si>
    <t>CMS should collaborate with States to conduct greater oversight of Medicaid MCOs’ management of specialty drugs; this oversight could include a review of contract language that allows States to obtain requested information on specialty drug categorizations, specialty drug reimbursement methodologies, and cost management strategies.</t>
  </si>
  <si>
    <t>21-E-03-009.02</t>
  </si>
  <si>
    <t>CMS should provide States with acquisition cost data for a wider range of specialty drugs.</t>
  </si>
  <si>
    <t>20-E-03-003.02</t>
  </si>
  <si>
    <t>20-E-03-003.03</t>
  </si>
  <si>
    <t>OEI-03-17-00474</t>
  </si>
  <si>
    <t>Some Medicare Advantage Companies Leveraged Chart Reviews and Health Risk Assessments to Disproportionately Drive Payments</t>
  </si>
  <si>
    <t>21-E-03-040.03</t>
  </si>
  <si>
    <t>CMS should perform periodic monitoring to identify MA companies that had a disproportionate share of risk-adjusted payments from chart reviews and HRAs.</t>
  </si>
  <si>
    <t>21-E-03-040.01</t>
  </si>
  <si>
    <t>CMS should provide oversight of the 20 Medicare Advantage (MA) companies that had a disproportionate share of the risk-adjusted payments from chart reviews and health risk assessments (HRAs).</t>
  </si>
  <si>
    <t>CMS does not concur with this recommendation and stated that HRAs and chart reviews are allowable sources of diagnoses for risk-adjusted payments in the MA program. According to CMS, Risk Adjustment Data Validation (RADV) audits use medical record reviews to verify the accuracy of beneficiaries’ diagnoses submitted by MA companies for risk adjustment and are CMS’s primary corrective action to recoup overpayments. CMS designed RADV audits so that MA companies that are at higher risk of overpayments have an increased likelihood of being included in the audits.</t>
  </si>
  <si>
    <t>CMS does not concur with this recommendation and stated that HRAs and chart reviews are allowable sources of diagnoses for risk-adjusted payments in the MA program. According to CMS, RADV audits use medical record reviews to verify the accuracy of beneficiaries’ diagnoses submitted by MA organizations for risk adjustment and are CMS’s primary corrective action to recoup overpayments. CMS designed these audits so that MA companies that are at higher risk of overpayments that have an increased likelihood of being included in CMS's RADV audits.</t>
  </si>
  <si>
    <t>21-E-03-040.02</t>
  </si>
  <si>
    <t>CMS should take additional actions to determine the appropriateness of payments and care for the one MA company that substantially drove risk-adjusted payments from chart reviews and HRAs.</t>
  </si>
  <si>
    <t>CMS does not concur with this recommendation and stated that HRAs and chart reviews are allowable sources of diagnoses for risk-adjusted payments in the MA program. According to CMS, RADV audits use medical record reviews to verify the accuracy of beneficiaries’ diagnoses submitted by MA organizations for risk adjustment and are CMS’s primary corrective action to recoup overpayments. CMS designed these audits so that MA companies that are at higher risk of overpayments</t>
  </si>
  <si>
    <t>20-E-03-016.02</t>
  </si>
  <si>
    <t>The FY 2023 President's Budget includes a proposal to enhance Medicaid managed care enforcement by revising Section 1903(m)(2)(A) to condition federal match in Medicaid managed care plan contract capitation payment amounts on a service-by-service basis and provide CMS with additional enforcement options. The proposed revisions would enhance CMS's ability to take meaningful actions to protect beneficiaries and enforce requirements, making managed care compliance tools more effective and consistent with similar authorities in fee-for-service.</t>
  </si>
  <si>
    <t>20-E-03-016.05</t>
  </si>
  <si>
    <t>20-E-03-016.01</t>
  </si>
  <si>
    <t>OEI-03-19-00432</t>
  </si>
  <si>
    <t>Medicare Advantage Organizations Are Missing Opportunities To Use Ordering Provider Identifiers To Protect Program Integrity</t>
  </si>
  <si>
    <t>21-E-03-021.01</t>
  </si>
  <si>
    <t>CMS should encourage MAOs to perform program integrity oversight using ordering NPIs.</t>
  </si>
  <si>
    <t>OEI-04-18-00451</t>
  </si>
  <si>
    <t>CMS Use of Data on Nursing Home Staffing: Progress and Opportunities To Do More</t>
  </si>
  <si>
    <t>21-E-04-016.02</t>
  </si>
  <si>
    <t>CMS should ensure the accuracy of non-nurse staffing data used on Care Compare.</t>
  </si>
  <si>
    <t xml:space="preserve">CMS is exploring ways to improve the accuracy of non-nurse staffing data by expanding out process for auditing the data submitted for these staff. </t>
  </si>
  <si>
    <t>CMS has taken additional steps to oversee staffing in nursing homes and work with SSAs to ensure they can easily access staffing data about specific nursing homes. On June 29, 2022, CMS added new requirements for surveyors to incorporate the use of Payroll-Based Journal staffing data for their inspections. This will help better identify potential noncompliance with CMS's nurse staffing requirements, such as lack of a registered nurse for eight hours each day, or lack of licensed nursing for 24 hours a day. CMS has taken additional steps to oversee staffing in nursing homes and work with SSAs to ensure they can easily access staffing data about specific nursing homes. On June 29, 2022, CMS added new requirements for surveyors to incorporate the use of Payroll-Based Journal staffing data for their inspections. This will help better identify potential noncompliance with CMS's nurse staffing requirements, such as lack of a registered nurse for eight hours each day, or lack of licensed nursing for 24 hours a day. We also clarified the intent of the requirements for F-tags at §483.35, Nursing Services, by adding examples for deficiency categorization. Additionally, we added guidance at §483.70(q), F-tag 851 to provide guidance to surveyors to cite noncompliance with the Payroll-Based Journal reporting requirements. This is a significant enhancement to the survey process to oversee nursing home staffing.  The revised long-term care surveyor guidance is located at the following link in the downloads section: https://www.cms.gov/medicareprovider-enrollment-and-certificationsurveycertificationgeninfopolicy-and-memos-states-and/revised-long-term-care-surveyor-guidance-revisions-surveyor-guidance-phases-2-3-arbitration All actions to address this recommendation have been completed.</t>
  </si>
  <si>
    <t>21-E-04-016.04</t>
  </si>
  <si>
    <t>21-E-04-016.03</t>
  </si>
  <si>
    <t>21-E-04-016.01</t>
  </si>
  <si>
    <t>CMS should take additional steps to strengthen oversight of nursing home staffing.</t>
  </si>
  <si>
    <t>CMS should consider residents’ level of need when identifying nursing homes for weekend inspections.</t>
  </si>
  <si>
    <t>CMS should provide data to consumers on nurse staff turnover and tenure, as required by Federal law.</t>
  </si>
  <si>
    <t>05-E-05-083.03</t>
  </si>
  <si>
    <t>CMS will consider this recommendation when developing proposals for the FY 2024 President's Budget.</t>
  </si>
  <si>
    <t>14-E-05-029.01</t>
  </si>
  <si>
    <t>16-E-05-022.04</t>
  </si>
  <si>
    <t>16-E-05-022.06</t>
  </si>
  <si>
    <t>16-E-05-022.05</t>
  </si>
  <si>
    <t>16-E-05-025.01</t>
  </si>
  <si>
    <t>14-E-07-041.02</t>
  </si>
  <si>
    <t xml:space="preserve">This proposal was not included in the FY 2023 President's Budget. CMS will consider this recommendation when developing proposals for the FY 2024 President's Budget. </t>
  </si>
  <si>
    <t>14-E-07-041.01</t>
  </si>
  <si>
    <t>OEI-07-19-00490</t>
  </si>
  <si>
    <t>CMS Could Improve the Data It Uses to Monitor Antipsychotic Drugs in Nursing Homes</t>
  </si>
  <si>
    <t>21-E-07-022.02</t>
  </si>
  <si>
    <t>CMS should supplement the data it uses to monitor the use of antipsychotic drugs in nursing homes.</t>
  </si>
  <si>
    <t>CMS concurs with this recommendation to supplement the data used to monitor the use of antipsychotic drugs in nursing homes. We are planning to hold a Technical Expert Panel (TEP) to explore re-specification options for the nursing home antipsychotics measures, including the addition of claims data to validate prescribed drugs and diagnoses used in the exclusion criteria. After the TEP, we plan to conduct analyses based on TEP recommendations, with the goal of having re-specified measures for confidential provider feedback reports by summer 2023.</t>
  </si>
  <si>
    <t>21-E-07-022.01</t>
  </si>
  <si>
    <t>CMS should take additional steps to validate the information reported in MDS assessments.</t>
  </si>
  <si>
    <t>CMS concurs with this recommendation to take steps to consider using additional data analysis tools to ensure the accuracy of what is reported on the MDS assessment data, as feasible. We are currently determining how to acquire funding to pursue this work, and the authority to do so. We plan to explore all of the claims data available to use for MDS assessment validation, to include Medicare fee-for-service (FFS) claims, Medicare Advantage encounter data, and Medicaid claims data. Due to data availability and reliability concerns, it may only be possible to utilize Medicare FFS claims for data validation at this time, with the goal of eventually adding additional data sources. This may mean that we are only able to validate a subset, though a substantial one, of MDS assessments. Once we have determined which data sources can be used for data validation, we will utilize prescription drug claims and inpatient/outpatient diagnosis codes to verify antipsychotic drug prescriptions and the medical conditions listed as exclusion criteria for our antipsychotic measures.</t>
  </si>
  <si>
    <t>20-E-07-038.02</t>
  </si>
  <si>
    <t>This proposal was not included in the FY 2023 President's Budget. CMS will consider this recommendation when developing proposals for the FY 2024 President's Budget.</t>
  </si>
  <si>
    <t>19-E-12-041.03</t>
  </si>
  <si>
    <t>20-E-05-009.03</t>
  </si>
  <si>
    <t>A-05-18-00019</t>
  </si>
  <si>
    <t>We recommend that BAO establish procedures to monitor and evaluate IHS Direct programs’ use of no-year Health Services funds carried forward by appropriation year and budget activity program.</t>
  </si>
  <si>
    <t>21-A-05-060.02</t>
  </si>
  <si>
    <t>The Bemidji Area Office (BAO) has implemented procedures to ensure finance staff complete allotment/allowance supporting documentation on time and follow through on reconciliation efforts.  Errors are identified, researched and corrected.  Procedures implemented by BAO include the following:
• Supporting documentation is updated using UFMS workflow mailers of allotments and allowances for recurring and non-recurring appropriations. 
• UFMS Budget Accounting Reports are run weekly and compared to supporting documentation.
• The BAO completes a monthly Monitoring Report, signs off on and forwards to IHS Headquarters Office of Finance &amp; Accounting (OFA).  All differences of disbursed funds are researched against supporting documentation and corrections or justifications are documented in report to OFA.  OFA and BAO archive reports for future audit assessments. 
• In collaboration with OFA, BAO finance conducts quarterly and year-end review of the Bemidji Area's trial balance.  UFMS reports and a checklist has been developed for a structured review of the trial balance.  This effort provides visibility of errors of incorrect balances to the trial balance.  Corrections and cleanup actions are coordinated with OFA staff utilizing UFMS reports and BAO supporting documentation for this reconciliation and review.</t>
  </si>
  <si>
    <t>Although the Bemidji Area Office Had Adequate Procedures to Disburse Indian Health Service Funds, It Needs to Strengthen Its Procedures for Monitoring the Use of the Funds</t>
  </si>
  <si>
    <t>18-A-07-161.05</t>
  </si>
  <si>
    <t>The IHS has fully implemented actions that demonstrate its commitment and high priority on audit resolution to meet Federal requirements. In FY 2020, the IHS developed the Single Audit Review Guide (SARG) as a tool to review all single audits for Federal compliance and to identify risks to IHS funds and programs. In FY 2021, the IHS implemented these processes by reviewing all single audits. Also, in FY 2021, IHS Headquarters provided single audit training to all Area Office and Headquarters staff responsible for single audit resolution on the following: (1) Federal single audit requirements; (2) reviews of single audits to ensure they meet Federal requirements and to identify risks to IHS funding and programs using the IHS SARG; (3) the requirements of the IHS draft Single Audit Policy; and (4) the requirements and future of single audit follow-up. Further, IHS headquarters provides technical assistance to support audit resolution to all IHS staff on single audit financial statements, notes to the financial statements, findings, and corrective action plans as requested.</t>
  </si>
  <si>
    <t>18-A-07-161.04</t>
  </si>
  <si>
    <t>The IHS has fully implemented and exceeded this recommendation to reconcile and issue quarterly reports. In FY 2021, the IHS began reconciling and issuing monthly reports. Agency-wide monthly reports provide details on the Federal Audit Clearinghouse's acceptance, release, and management decision letter due dates, finding assignment, audit fiscal year, and recipient.</t>
  </si>
  <si>
    <t>18-A-07-161.03</t>
  </si>
  <si>
    <t>In March 2019, the IHS fully implemented this recommendation. The IHS issued management decision letters and OCDs to close all of the 513 past due OIG audit recommendations.</t>
  </si>
  <si>
    <t>18-A-07-161.01</t>
  </si>
  <si>
    <t>February 2022 Final Actions: The IHS has documented significant improvement in ensuring that its management decision letters are issued within 6 months, in compliance with policies and procedures on the on-Federal audit resolution process. The IHS has completed significant work actively supporting the HHS Single Audit Resolution Workgroup to develop and implement its Standard Operating Procedures to improve single audit resolution throughout HHS. Beginning in fiscal year (FY) 2019, the ATAS was fully operational to assign findings and track IHS management decision letters. Agency staff are using the ATAS to assign findings and track management decision letters. The ATAS reporting function has clearly led to improvements in the timeliness of management decision letters because the reports provide detailed information on assignment of findings and tracking compliance with management decision letter due dates.</t>
  </si>
  <si>
    <t>18-A-07-161.02</t>
  </si>
  <si>
    <t>February 2022 Progress Report: In January 2020, the IHS established a National Compliance Program (NCP) that serves as the agency focal point for coordinating and promoting agency-wide compliance activities. The NCP is updating policies and procedures to meet this recommendation.</t>
  </si>
  <si>
    <t>We recommend that IHS test all backup mechanisms at Burdick Memorial to ensure patient information is fully recoverable and implement an effective continuity of operations program and disaster recovery plan and procedures in accordance with Federal requirements.</t>
  </si>
  <si>
    <t>18-A-18-027.03</t>
  </si>
  <si>
    <t>18-A-18-027.07</t>
  </si>
  <si>
    <t>We recommend that IHS determine if local IHS hospital system administrators are adequately trained to ensure compliance with all flaw remediation and vulnerability management procedures and, if not, develop and implement a training program.</t>
  </si>
  <si>
    <t>18-A-18-027.02</t>
  </si>
  <si>
    <t>We recommend IHS deem a risk of the lack of continuity of operations to be unacceptable and take immediate action to assess all IHS facilities and ensure each facility has a tested and viable continuity of operations program to respond to and recover from a range of disasters.</t>
  </si>
  <si>
    <t>18-A-18-027.04</t>
  </si>
  <si>
    <t>18-A-18-027.06</t>
  </si>
  <si>
    <t>18-A-18-027.08</t>
  </si>
  <si>
    <t>We recommend that IHS ensure that all vulnerabilities identified during vulnerability scanning are remediated in accordance with Federal requirements.</t>
  </si>
  <si>
    <t>18-A-18-027.05</t>
  </si>
  <si>
    <t>We recommend that IHS perform adequate information security risk assessments at all IHS hospitals in accordance with NIST 800-30.</t>
  </si>
  <si>
    <t>We recommend that IHS assign specific PINs for each employee at Blackfeet Hospital for restricted areas.</t>
  </si>
  <si>
    <t>18-A-18-027.01</t>
  </si>
  <si>
    <t>19-A-18-114.21</t>
  </si>
  <si>
    <t>19-A-18-114.14</t>
  </si>
  <si>
    <t>We recommend that IHS work with area offices to complete required annual reviews that are consistent in type and level of detail across all IHS hospitals.</t>
  </si>
  <si>
    <t>19-A-18-114.12</t>
  </si>
  <si>
    <t>19-A-18-114.17</t>
  </si>
  <si>
    <t>19-A-18-114.20</t>
  </si>
  <si>
    <t>19-A-18-114.02</t>
  </si>
  <si>
    <t>19-A-18-114.03</t>
  </si>
  <si>
    <t>We recommend that IHS increase oversight of IT systems by IHS management, including consideration of centralizing its key IT systems (including RPMS), services, and cybersecurity functions (e.g., patch management, unsupported network equipment and contingency planning) by conducting a cost-benefit analysis and risk assessment of adopting the Cloud First Policy and other means of centralization (e.g., headquarters, area offices).  Specifically, determine if a cloud solutions or other modernization approaches are most effective and cost efficient in addressing persistent cybersecurity vulnerabilities and increasing network resiliency.</t>
  </si>
  <si>
    <t>19-A-18-114.04</t>
  </si>
  <si>
    <t>IHS present findings and cost savings analysis to tribal leadership and the IHS user community to get buy-in for any significant IT enterprise changes.</t>
  </si>
  <si>
    <t>19-A-18-114.01</t>
  </si>
  <si>
    <t>19-A-18-114.07</t>
  </si>
  <si>
    <t>19-A-18-114.16</t>
  </si>
  <si>
    <t>19-A-18-114.15</t>
  </si>
  <si>
    <t>19-A-18-114.18</t>
  </si>
  <si>
    <t>19-A-18-114.19</t>
  </si>
  <si>
    <t>19-A-18-114.05</t>
  </si>
  <si>
    <t>implement a strategic and phased approach to centralization of IT systems, services and cybersecurity functions.</t>
  </si>
  <si>
    <t>19-A-18-114.10</t>
  </si>
  <si>
    <t>19-A-18-114.22</t>
  </si>
  <si>
    <t>OEI-05-18-00470</t>
  </si>
  <si>
    <t>Few Patients Received High Amounts of Opioids from IHS-run Pharmacies</t>
  </si>
  <si>
    <t>21-E-05-003.01</t>
  </si>
  <si>
    <t>IHS should assess the costs and benefits of updating its EHR system with tools to support more automated monitoring.</t>
  </si>
  <si>
    <t>The IHS has completed assessment and implemented several tools to improve automated monitoring and clinical decision support in 2019 and 2020.  The IHS will continue to review and prioritize user level enhancement requests that could be integrated at an enterprise Agency level.  The IHS is in the software design phase to integrate PDMP query capacity within the legacy RPMS EHR system.  Software testing is anticipated in winter 2022.  Efforts are ongoing with workflow research, alignment planning and PDMP integration as component of the EHR modernization activities.</t>
  </si>
  <si>
    <t>21-E-05-003.02</t>
  </si>
  <si>
    <t>IHS should request support from States and from Federal partners to address challenges with State-run PDMPs.</t>
  </si>
  <si>
    <t>The IHS recognizes the importance of continued discussions with state-run PDMPs and Federal partners such as the Centers for Disease Control and Prevention (CDC) and Bureau of Justice Assistance to promote optimized reporting and software enhancements.  Software updates to the RPMS system to incorporate the American Society for Automation in Pharmacy v4.2a and enhance integration are in software design and development with testing anticipated in December 2022.  Software architecture and design for the PDMP integration project are nearing completion.  Network security assessments are scheduled to start in October 2022.  Alpha testing is tentatively scheduled for December 2022.</t>
  </si>
  <si>
    <t>19-E-06-025.04</t>
  </si>
  <si>
    <t>IHS concurs with this recommendation. Updated policies are under agency review. IHS anticipates this being completed in FY 2023.</t>
  </si>
  <si>
    <t>19-E-06-025.01</t>
  </si>
  <si>
    <t xml:space="preserve">IHS concurs with this recommendation.  IHS continues to work toward addressing the OIG recommendation specific to recruiting and retaining key leadership particularly in remote hospital locations.  In 2020, the DDMO led a multi-disciplinary, senior-level working group charged to develop a comprehensive workforce plan to address the recruitment, training, and placement of staff into federally operated hospital leadership positions, particularly in remote locations. The comprehensive workforce plan included a component for succession planning, a factor in recruitment and retention for IHS hospitals. The plan was completed in September 2020.  The workgroup was able to determine a number of issues that have traditionally impacted the ability of IHS to recruit and retain CEOs for the federally operated hospitals.  A set of recommendations was developed that intended to ensure the current and future succession planning for IHS hospital leadership.  These workgroup recommendations are in varying stages of completion as of September 2022.  Priorities shifted in 2020 and 2021 due to the COVID-19 pandemic response, and progress was delayed.  The September 2020 report is attached to this progress report. The workgroup report recommendations will be reevaluated in FY 2023.
 Additional steps IHS has taken in 2021 and 2022 to implement this recommendation include the following: Bi-annually all IHS Headquarters (HQ) Offices and Areas are required to submit an updated succession plan for their organizations and in doing so, conduct an analysis that aided in identifying pools of internal candidates at varying levels in their careers and designing responsive development/learning strategies broadly available to the candidates identified.  Area and Headquarters Offices going through this process twice per year enables the HQ Office or Area Office to ensure that necessary updating occurred at all levels of the organization, keeping the succession plans current and therefore more useful when needed.  The plans also enable Agency leadership to identify training and leadership development programs for candidates to fulfill the competencies needed for critical leadership positions and thus be more competitive for positions if and when they became vacant.
In 2022, HHS granted IHS' request for 12 new SES positions.  These positions are designated for specific hard-to-fill Service Unit Chief Executive Officer positions throughout the Agency.  As a management priority within the IHS, these 12 new SES CEO positions will ensure that key leadership positions will be compensated and will allow the agency to recruit and retain top leaders to these remote hospital positions throughout the Agency and to ensure consistency in salaries for key leadership positions within our hospitals. </t>
  </si>
  <si>
    <t>19-E-06-025.02</t>
  </si>
  <si>
    <t xml:space="preserve">IHS concurs with this recommendation and there has been no changes since the response to the draft report. Delays have been the result of competing priorities during the pandemic.  </t>
  </si>
  <si>
    <t>Incidence of Adverse Events in Indian Health Service Hospitals</t>
  </si>
  <si>
    <t>21-E-06-002.03</t>
  </si>
  <si>
    <t>IHS should implement quality improvement plans to improve patient safety across IHS, including plans that focus specifically on smaller hospitals and patient groups at higher risk of harm.</t>
  </si>
  <si>
    <t xml:space="preserve">As part of the IHS/CMS/PATH milestones, PATH is reporting that 100 percent of IHS federally operated Medicare participating hospitals have a QAPI program integrated into all hospital departments and IHS has met this goal (21 of 21 hospitals).  All IHS hospitals and CAHs have completed QAPI plans in accordance with CMS regulations and accreditation standards, for an example see the attached PATH Monthly Executive Report.  The QAPI plans include items on patient safety and adverse events. To date, in FY 2022, IHS hospitals, CAHs and health centers have undergone 35 CMS regulatory and accreditation surveys. The final reports for all of these surveys in IHS hospitals and health centers have resulted in full compliance with QAPI standards. </t>
  </si>
  <si>
    <t>OEI-06-17-00530</t>
  </si>
  <si>
    <t>Instances of IHS Labor and Delivery Care Not Following National Clinical Guidelines or Best Practices</t>
  </si>
  <si>
    <t>OEI-06-19-00190</t>
  </si>
  <si>
    <t>21-E-06-004.02</t>
  </si>
  <si>
    <t>IHS should take steps to ensure that IHS providers employ best practices in diagnosing and treating postpartum hemorrhage.</t>
  </si>
  <si>
    <t>IHS has provided guidance, technical information, and training to IHS providers on national guidelines and best practices related to postpartum hemorrhage. IHS and tribal sites have implemented at least one of the AIM bundles with an early emphasis on implementation of the Obstetric Hemorrhage and Hypertension bundles and other bundles as prioritized by the individual sites.  IHS has held ALSO training and pilot Obstetric Readiness in the Emergency Department training including management of postpartum hemorrhage.</t>
  </si>
  <si>
    <t>21-E-06-004.01</t>
  </si>
  <si>
    <t>IHS should assess its labor and delivery practices and consider practice improvements based on the findings of this assessment.</t>
  </si>
  <si>
    <t>IHS continues to improve its labor and delivery practices through partnerships and consultation with leading experts as well as continued education and training for staff.ACOG provides quality-benchmarking site visits, guidance on maternity care and women's health best practices, and ongoing training for IHS, Tribal, and Urban (I/T/U) staff. IHS continues to receive guidance and training through our partnership with ACOG. The ACOG Committee work includes liaisons from the American College of Nurse Midwives (ACNM), the American Women's Health, Obstetric, and Neonatal Nurses (AWHONN) and the American Academy of Pediatrics (AAP), which are excellent resources to support IHS labor and delivery services. 
IHS and tribal sites have implemented at least one of the AIM bundles with an early emphasis on implementation of the Obstetric Hemorrhage and Hypertension bundles and other bundles as prioritized by the individual sites. Limitations on data sharing have precluded full AIM enrollment for IHS and tribal hospitals but all sites are otherwise engaged in AIM quality improvement efforts and in their respective State Perinatal Collaboratives where available.
The Maternal Child Health (MCH) office has re-established connections with federal and community partners including Arizona's Maternal Mortality Review Committee (MMRC) and the national AIM Program. The focus of MCH is developing national programs and policies to reduce maternal and child morbidity and mortality in American Indian and Alaska Native populations.
IHS has held pilot Obstetric Readiness in the Emergency Department training for more than 105 providers and staff at Phoenix Indian Medical Center (PIMC). Multidisciplinary teams including obstetricians, pediatricians, and OB nursing provided simulation training on triage, stabilization, and transfer for precipitous delivery, postpartum hemorrhage, and hypertensive emergencies. With a Maternal Child Health consultant and a Women's Health Nurse Consultant in place this year, IHS plans to expand OB Readiness in the ED and ALSO training to further standardize national guidelines and enhance clinical practices.</t>
  </si>
  <si>
    <t>21-E-06-004.03</t>
  </si>
  <si>
    <t>IHS should encourage and support greater adoption of AIM’s bundles of maternal-safety best practices.</t>
  </si>
  <si>
    <t>IHS and tribal sites have implemented at least one of the AIM bundles with an early emphasis on implementation of the Obstetric Hemorrhage and Hypertension bundles and other bundles as prioritized by the individual sites. Limitations on data sharing have precluded full AIM enrollment for IHS and tribal hospitals but all sites are otherwise engaged in AIM quality improvement efforts and in their respective State Perinatal Collaboratives where available.</t>
  </si>
  <si>
    <t>20-E-06-004.03</t>
  </si>
  <si>
    <t xml:space="preserve"> The OQ Division of Quality Assurance continues to provide accreditation standards to facilities and IHS Area Directors and provides technical assistance to the local level to ensure these standards are met. The OQ monitors quality assurance across all facilities. The OQ provides support to facilities to maintain continual survey readiness through training sessions on standards and regulations, and maintains a database of external accreditation and certification status of all IHS facilities. In fiscal year (FY) 2021 a total of 36 successful accreditation surveys occurred at IHS hospitals and health centers, there were no immediate threat to life findings. Post-survey support is provided through consultation, root cause analysis assistance, and conditions of participation support.
In January 2020, IHS established the National Compliance Program in the Office of the IHS Director.  The QARM is supported by the Chief Compliance Officer and is fully implemented.  10 out of the 12 IHS Areas have documented their Area-specific QARM processes as of 9-30-2021.</t>
  </si>
  <si>
    <t>20-E-06-004.02</t>
  </si>
  <si>
    <t>In FY 2020, the IHS fully transitioned to the IHS Safety Tracking and Response (I-STAR) system.  After the phased rollout of I-STAR, including a pilot session, the system successfully launched offering improved reporting of patient safety data and increased analytic capability to assist the Agency in mitigating risk. WebCident is no longer online and the non-patient safety/employee data has been migrated.  The OQ requests closure if this recommendation as I-STAR is fully implemented, is functioning, is updated through ongoing optimization, and is monitored through regular reporting.  
The I-STAR is more robust system for tracking safety events and meets specific requirements that were identified by a Core Team when the decision was made to transition away from WebCident. These specific customizations, which met the needs identified by the IHS I-STAR Core Team, were configured prior to implementation and go-live and optimization of this system continues to be a safety priority.  The system supports patient, visitor and staff adverse event reporting in compliance with AHRQ Common Formats, and OSHA requirements.  The I-STAR was developed to support event entry for patient, visitor, employee, facility and security event reporting and allows for delineated user "profiles" that are based upon specific location (facility, service unit, Area) and with permission limitations that allow only access to events that align with the user profile.  The I-STAR analytics are more sophisticated than WebCident, which was a spreadsheet/pivot table system.  I-STAR users have the ability to query events that can be very broad or drilled down very specifically.  The report/analytics allow for creation of multiple report types for these events such as bar charts, pie charts, line graph, pareto graph, SPC charts, crosstab reports, listing reports, gauge charts and traffic light charts.  
As of February 4, 2022 eleven IHS Areas have reported 30,883 events and 11,403 medication good catch events in I-STAR from 184 IHS facilities and 2,876 events from 45 Tribal facilities since the Agency transitioned to the reporting system.  System use and data are tracked through regular checks and reporting.  To ensure the system continues to evolve to meet the needs of the IHS, future enhancements include developing standardized search queries and reports.  This includes medication error, good catch, and patient safety reports for Governing Board Quality Reports.  In FY2021, the IHS has made modifications to enhance end user system knowledge and efficiency.  This includes modifications to better collect employee COVID-19 data and COVID-19 vaccine adverse events data. Ongoing training sessions provide comprehensive systems knowledge on I-STAR including all modifications.</t>
  </si>
  <si>
    <t>20-E-06-004.04</t>
  </si>
  <si>
    <t>20-E-06-004.01</t>
  </si>
  <si>
    <t>OEI-06-19-00331</t>
  </si>
  <si>
    <t>Indian Health Service Facilities Made Progress Incorporating Patient Protection Policies, but Challenges Remain</t>
  </si>
  <si>
    <t>21-E-06-006.01</t>
  </si>
  <si>
    <t>IHS should provide additional guidance and training to facilities on patient protection policies, including the role of law enforcement and the reporting process related to patient abuse.</t>
  </si>
  <si>
    <t>21-E-06-006.04</t>
  </si>
  <si>
    <t>IHS should establish and enforce a deadline by which all facilities must fully incorporate the new requirements into their policies and procedures, and actively monitor facility adherence.</t>
  </si>
  <si>
    <t xml:space="preserve">HQ Oversight Reviews of all 12 IHS Areas were fully completed as of January 2022.  Topics on the oversight reviews included high risk incident reporting, and compliance with Part 3, Chapter 20; and additional topics including credentialing and privileging of providers and other high risk topics.  Individual Area reports and enterprise-wide summaries of findings were prepared and corrective actions are well underway.  </t>
  </si>
  <si>
    <t>21-E-06-006.02</t>
  </si>
  <si>
    <t>IHS should improve the process and timeliness for conducting staff background investigations and notifying facilities when staff are approved.</t>
  </si>
  <si>
    <t xml:space="preserve">The Security Manager system has been fully implemented.  This allows for the electronic and streamlined delivery of background investigations from DCSA and the final adjudicative decisions to the Areas.    </t>
  </si>
  <si>
    <t>OEI-06-20-00700</t>
  </si>
  <si>
    <t>Indian Health Service Use of Critical Care Response Teams Has Helped To Meet Facility Needs During the COVID-19 Pandemic</t>
  </si>
  <si>
    <t>21-E-06-043.02</t>
  </si>
  <si>
    <t>IHS should compile the CCRTs’ recommendations to individual facilities and share them across all IHS and Tribal facilities.</t>
  </si>
  <si>
    <t>21-E-06-043.03</t>
  </si>
  <si>
    <t>IHS should assess whether IHS could use the CCRT model to provide support and training to facilities needing assistance with non-COVID-19-related care.</t>
  </si>
  <si>
    <t>21-E-06-043.01</t>
  </si>
  <si>
    <t>IHS should solicit feedback from CCRTs regarding their observations of potential need for broader IHS-wide improvements.</t>
  </si>
  <si>
    <t>19-A-03-156.03</t>
  </si>
  <si>
    <t>19-A-03-156.02</t>
  </si>
  <si>
    <t xml:space="preserve">NIH is in the process of implementing the second phase of the FCOI enhancements. </t>
  </si>
  <si>
    <t>OEI-01-19-00140</t>
  </si>
  <si>
    <t>Selected NIH Institutes Met Requirements for Documenting Peer Review But Could Do More To Track and Explain Funding Decisions</t>
  </si>
  <si>
    <t>21-E-01-025.01</t>
  </si>
  <si>
    <t>NIH should centrally capture and monitor data on ICs’ funding of grant applications out of rank order.</t>
  </si>
  <si>
    <t>21-E-01-025.02</t>
  </si>
  <si>
    <t>NIH should update its policy and guidance to reflect the latest HHS grants policy on justifying funding out of rank order.</t>
  </si>
  <si>
    <t>20-E-05-017.02</t>
  </si>
  <si>
    <t>20-E-05-017.03</t>
  </si>
  <si>
    <t>20-E-05-017.01</t>
  </si>
  <si>
    <t>06-E-12-002.02</t>
  </si>
  <si>
    <t>06-E-12-002.01</t>
  </si>
  <si>
    <t>OEI-BL-20-00260</t>
  </si>
  <si>
    <t>SAMHSA Is Missing Opportunities To Better Monitor Access to Medication Assisted Treatment Through the Buprenorphine Waiver Program</t>
  </si>
  <si>
    <t>21-E-BL-027.01</t>
  </si>
  <si>
    <t>SAMHSA should develop comprehensive methods and measures to assess access to MAT via waivered providers.</t>
  </si>
  <si>
    <t>A-18-20-11500</t>
  </si>
  <si>
    <t>HHS Made Some Progress Toward Compliance with the Geospatial Data Act</t>
  </si>
  <si>
    <t>21-A-18-003.02</t>
  </si>
  <si>
    <t>21-A-18-003.01</t>
  </si>
  <si>
    <t>We recommend that the U.S. Department of Health and Human Services maintain an inventory of all geospatial data assets, per section 759(b) of the GDA.</t>
  </si>
  <si>
    <t>We recommend that the U.S. Department of Health and Human Services ensure that HHS and its components fully implement the covered agency responsibilities found in GDA section 759(a).</t>
  </si>
  <si>
    <t>A-18-20-11200</t>
  </si>
  <si>
    <t>Review of the Department of Health and Human Services’ Compliance with the Federal Information Security Modernization Act of 2014 for Fiscal Year 2020</t>
  </si>
  <si>
    <t>21-A-18-076.13</t>
  </si>
  <si>
    <t>We recommend that the HHS OCIO work with the OpDivs to ensure that all OpDivs conduct periodic review and adjustment of privileged user accounts and permissions as required by OpDiv policy is being implemented consistently across all systems within the established time period. Additionally, the OpDiv should ensure that privileged user account activities are logged and periodically reviewed.</t>
  </si>
  <si>
    <t>21-A-18-076.16</t>
  </si>
  <si>
    <t>We recommend that the HHS OCIO work with the OpDivs to ensure that all OpDivs complete an update of the Security Training Policy to incorporate current federal standards including an assessment of the skills, knowledge, and abilities of its workforce to provide tailored awareness and specialized security training within the function areas of Identify, Protect, Detect, Respond, and Recover.</t>
  </si>
  <si>
    <t>GAO-20-474</t>
  </si>
  <si>
    <t>Drug Misuse: Sustained National Efforts Are Necessary for Prevention, Response, and Recovery</t>
  </si>
  <si>
    <t>HHS should provide guidance to states for the safe care for infants born with prenatal drug exposure, who may be at risk for child abuse and neglect</t>
  </si>
  <si>
    <t>Domestic Violence: Improved Data Needed to Identify the Prevalence of Brain Injuries among Victims</t>
  </si>
  <si>
    <t>GAO-20-597</t>
  </si>
  <si>
    <t>Child Care Facilities: Federal Agencies Need to Enhance Monitoring and Collaboration to Help Assure Drinking Water is Safe from Lead</t>
  </si>
  <si>
    <t>GAO-20-609</t>
  </si>
  <si>
    <t>Unaccompanied Children: Actions Needed to Improve Grant Application Reviews and Oversight of Care Facilities</t>
  </si>
  <si>
    <t>HHS continues to concur with this recommendation.  ORR is still working on identifying information and shared goals and potential mechanisms to facilitate communication between ORR and state agencies.</t>
  </si>
  <si>
    <t>HHS continues to concur with this recommendation.  ORR has made progress in developing a point of contact list for each state agency that licenses ORR grantees to facilitate information sharing regarding ORR-funded programs.  Currently ORR has established points of contact with California, Texas, Arizona, and New York and will continue to expand that point of contact list with other states that license ORR grantees.</t>
  </si>
  <si>
    <t>HHS continues to concur with this recommendation.  While ORR continues to make some progress in implementing the recommendation, ORR has encountered challenges with staffing shortages related to responding to the current situation at the Southern border.</t>
  </si>
  <si>
    <t>GAO-21-183</t>
  </si>
  <si>
    <t>GAO-21-334</t>
  </si>
  <si>
    <t>COVID-19: HHS Should Clarify Agency Roles for Emergency Return of U.S. Citizens during a Pandemic</t>
  </si>
  <si>
    <t>HHS considers this recommendation closed-implemented. 
In response to GAO’s recommendation, ACF is funding up to six states to plan and conduct repatriation exercises to test and update their State Emergency Repatriation Plan (SERP) during the agreement period. To enhance the state’s repatriation readiness efforts, each state will conduct planning, training, and exercise activities to test their SERP with ACF’s guidance and support. 
The first state, Arizona, conducted a full-scale exercise in May 2022. ACF advised in the development of the Arizona exercise and participated to inform its own readiness. Additionally, ACF formally invited DOS, CDC, ASPR, and CBP leadership to attend the Arizona exercise; DOS, CDC, and ASPR attended. 
ACF anticipates conducting further exercises with additional jurisdictions in subsequent years, pending available resources.
 </t>
  </si>
  <si>
    <t>HHS considers this recommendation closed-implemented.
ACF began the national emergency repatriation plan review and revision process in 2019. ACF held several interagency meetings in May and June 2019, including subgroup meetings between March and December 2019.
Agencies that were invited and/or attended one or more of the meetings include the following:   
DoD DHS (HQ, CBP, FEMA)  DOJ (FBI) DOS (CMS)  DOT (FAA)  HHS (ACL, ASPR, CDC, CMS, HRSA, IEA, OGA, OGC, ONS, PSC, SAMHSA) 
Following the Wuhan evacuation and quarantine incident in 2020, the document was revised and shared with the agencies listed above for comment and feedback. The comments were incorporated and informally cleared via email correspondence in May 2021 with the agency-identified POCs from the aforementioned. 
In June 2021, ACF published the National Emergency Repatriation Framework, which establishes Emergency Repatriation Functions (ERF) to enhance interagency coordination during emergency repatriation operations. The lead and supporting agencies outlined in the Public Health, Health, and Medical Support ERF (ERF #3) are tasked with coordinating planning and execution of public health and medical considerations in an emergency repatriation operation. 
Most recently, ACF responded to 2021 Operation Allies Welcome to support returning U.S. citizens and their dependents from Afghanistan during the ongoing COVID-19 pandemic and Public Health Emergency. The NERF was activated, and the appropriate entities (ASPR, CDC) provided public health and medical technical guidance, planning, and mission support during this operation (ERF #3).
Additionally, ACF is updating the national repatriation framework based on lessons learned from the 2021 Operation Allies Welcome repatriation operation and ongoing feedback from interagency partners.
 </t>
  </si>
  <si>
    <t>Federal Low-Income Programs: Use of Data to Verify Eligibility Varies Among Selected Programs and Opportunities Exist to Promote Additional Use</t>
  </si>
  <si>
    <t>GAO-21-90</t>
  </si>
  <si>
    <t>Elder Justice: HHS Could Do More to Encourage State Reporting on the Costs of Financial Exploitation</t>
  </si>
  <si>
    <t>HHS non-concurs with this recommendation and considers it closed – not implemented. The HHS Secretary does not have the statutory or discretionary authority to question or audit the Railroad Retirement Board’s (RRB) financial interchange calculations nor does HHS believe it is feasible to undertake, especially at the individual-case level. Pursuant to section 1841(i) of the Social Security Act, the RRB is responsible for certifying the amount of its actual costs, and such certified amount, and only such certified amount, shall be the basis for the amount of costs that the Secretary of HHS is required to certify to the Managing Trustee.</t>
  </si>
  <si>
    <t>ASFR requested closure for this recommendation and provided supporting documentation in September 2022.</t>
  </si>
  <si>
    <t>GAO-21-551</t>
  </si>
  <si>
    <t>GAO-21-501</t>
  </si>
  <si>
    <t>COVID-19: Continued Attention Needed to Enhance Federal Preparedness, Response, Service Delivery, and Program Integrity</t>
  </si>
  <si>
    <t>COVID-19 Contracting: Actions Needed to Enhance Transparency and Oversight of Selected Awards</t>
  </si>
  <si>
    <t>HHS considers this recommendation closed – implemented
In response to GAO’s recommendation, in every Consolidated Spend Plan transmitted to the Hill since December 17, 2021, HHS has incorporated the projected time frames of planned spending for activities that have announced dates of obligation or award.
For example, the May 2022 consolidated spend plan provides that:
Primary Health care Training and Technical Assistance Support has an award date of April 29, 2021 and projects have a 2-year period of performanceState-based Marketplace Modernization Grants were awarded on September 10, 2021 for a 12-month period of performance, ending September 9, 2022.National Health Service Corps awards under the ARP will be disbursed over two yearsFunds for the National Center for Community-Based Child Abuse Prevention will be awarded over a three-year periodCooperative agreement awards for the Public Health Informatics &amp; Technology Workforce Development Program will be awarded over four years
Due to the evolving environment of the COVID-19 response and the need to remain flexible in responding to incoming requests for pandemic response activities, HHS is unable to include such detail for all emergency supplemental funding.</t>
  </si>
  <si>
    <t>ASPA</t>
  </si>
  <si>
    <t>GAO-21-387</t>
  </si>
  <si>
    <t>COVID-19: Sustained Federal Action Is Crucial as Pandemic Enters Its Second Year</t>
  </si>
  <si>
    <t>As the Department of Health and Human Services implements the White House’s National Strategy for COVID-19 Response and Preparedness, and our past recommendation on improving the alignment of ongoing data collection and reporting standards for key health indicators, it should make its different sources of publicly available COVID-19 data accessible from a centralized location on the internet. This could improve the federal government’s communication with the public about the ongoing pandemic</t>
  </si>
  <si>
    <t>The Department of Health and Human Services consolidated COVID-19 data to 2 centralized locations. The first location is CDC COVID Data, and the second is Healthdata.gov, these systems are interconnected so data is available at both locations. Data in both locations is highly searchable, accessible, user friendly and many data sets contain visualizations.</t>
  </si>
  <si>
    <t>HHS considers this recommendation closed – implemented. 
HHS has led the development of the updated National Action Plan for Combating Antibiotic-Resistant Bacteria (CARB), which was published on October 9, 2020 and will be implemented between 2020 and 2025.  Within Goal 3 (Advance Development and Use of Rapid and Innovative Diagnostic Tests for Identification and Characterization of Resistant Bacteria) of the updated Plan, the CARB Task Force has established a new Objective 2, “Support research to determine the appropriate use of diagnostics”.  Within that objective, the following agencies have committed to the target of inviting research applications and supporting research on the appropriate use of CARB-related diagnostics: the Agency for Healthcare Research and Quality (HHS/AHRQ), the Centers for Disease Control and Prevention (HHS/CDC), the National Institutes of Health (HHS/NIH), and the Military Infectious Diseases Research Program (MIDRP). 
The updated National Action Plan includes these agencies under one unified target, rather than enumerating separate targets for each agency. In developing this target, the relevant agencies discussed their planned efforts and respective roles and responsibilities. Going forward, these agencies will re-convene those discussions twice per year to develop reports on progress toward this unified target. By setting the structure of this objective and target to enhance communication around this issue, the updated Plan improves clarity and coordination among the relevant agencies.</t>
  </si>
  <si>
    <t>HHS considers this recommendation closed – not implemented. 
HHS non-concurred with GAO’s recommendation because it was still unclear whether post-market financial incentives should necessarily be part of HHS’s strategic framework to further incentivize the development of new treatments to combat antibiotic resistance.
HHS has conducted a thorough analysis of existing incentives, proposals from non-governmental, industry, and international groups, and other issues related to the need to address the limited pipeline for novel and innovative antibacterial products. Based on this analysis, HHS has developed a draft strategic framework that includes specific proposals to address a variety of scientific and market challenges facing antibiotic product developers. This draft strategic framework is currently under consideration by HHS leadership. Several of the components of this framework were included as objectives and targets under Goal 4 of the updated National Action Plan for CARB, 2020-2025. HHS continues to monitor and analyze the landscape of product development, challenges to developers and healthcare providers in generating and using new and needed treatment options appropriately, and potential impacts of additional actions, including legislative proposals. </t>
  </si>
  <si>
    <t>PAHPRA included a provision for GAO to examine the impact of the reassignment authority. However, the authority has not yet been used. Therefore, this report examines the processes HHS has in place to review states' and tribes' requests for temporary reassignment and evaluate the after-action reports states and tribes are to submit after they have used the authority. GAO reviewed HHS guidance and interviewed officials from HHS and five states selected based on their increased risks for public health emergencies and levels of prior federal grant funding received.</t>
  </si>
  <si>
    <t>ASPR has communicated with HHS agencies and offices regarding temporary reassignment requests and provided guidance on the process and expectations for the authority. ASPR will continue to communicate with HHS agencies as temporary reassignment requests are received. Guidance is published online: https://www.phe.gov/Preparedness/legal/pahpa/section201/Pages/requesting-temporary-reassignment.aspx</t>
  </si>
  <si>
    <t>HHS considers this recommendation closed.  Resources are critical to implementation of the National Biodefense Strategy.  A resource plan to staff, support, and sustain its ongoing efforts was developed. In fact, the President’s Budget has included a resource request for $5 million. </t>
  </si>
  <si>
    <t>GAO-21-108</t>
  </si>
  <si>
    <t>GAO-21-265</t>
  </si>
  <si>
    <t>GAO-21-403</t>
  </si>
  <si>
    <t>Defense Production Act: Opportunities Exist to Increase Transparency and Identify Future Actions to Mitigate Medical Supply Chain Issues:</t>
  </si>
  <si>
    <t>COVID-19: Critical Vaccine Distribution, Supply Chain, Program Integrity, and Other Challenges Require Focused Federal Attention</t>
  </si>
  <si>
    <t>Cybersecurity: HHS Defined Roles and Responsibilities, but Can Further Improve Collaboration</t>
  </si>
  <si>
    <t>ASPR has requested HCAS support to create a custom dropdown with PRISM to identify OTA awards in order allow for PRISM reports to be pulled on that criteria for tracking. This feature should be live in mid-October, 2022.</t>
  </si>
  <si>
    <t>GAO-21-528</t>
  </si>
  <si>
    <t>COVID-19 Contracting: Opportunities to Improve Practices to Assess Prospective Vendors and Capture Lessons Learned</t>
  </si>
  <si>
    <t>The Secretary of Health and Human Services should direct the Assistant Secretary for Preparedness and Response to update HHS’s OTA guidance to include what agreement officers should consider when planning to use a consortium management firm to support acquisition-related activities, such as assessing the extent to which a consortium management firm is closely supporting inherently governmental functions and, for firms that do so, what enhanced management oversight activities are appropriate, if any.</t>
  </si>
  <si>
    <t xml:space="preserve"> As mentioned in the previous recommendation, E2A2 is still collecting data for the COVID-19 response.   Once the reports are finalized, E2A2 will introduce the collected observations into a monthly working group so that applicable corrective actions can be decided upon, analyzed and validated.  The information will then be captured in the Improvement Plan. E2A2 will work with ASPR Senior Leadership to ensure that any cross cutting lessons learned will be shared with the appropriate outside agencies.</t>
  </si>
  <si>
    <t>The Director of CDC should take steps to determine participation rates and distribution needed in the AR Option of the National Healthcare Safety Network for conducting regional and national assessments of antibiotic resistance of public health importance.</t>
  </si>
  <si>
    <t>GAO-21-191</t>
  </si>
  <si>
    <t>COVID-19: Urgent Actions Needed to Better Ensure an Effective Federal Response</t>
  </si>
  <si>
    <t>GAO-21-23</t>
  </si>
  <si>
    <t>Food Safety: CDC Could Further Strengthen Its Efforts to Identify and Respond to Foodborne Illnesses</t>
  </si>
  <si>
    <t xml:space="preserve">CMS drafted a Notice of Proposed Rulemaking (NPRM) to address future medical obligations, through a set-aside arrangement for beneficiaries who receive liability insurance as well as workers’ compensation settlements. It was to be published on the spring of 2020, but was delayed (due to the COVID pandemic and change in administrations). This NPRM is currently a part of the published Unified Agenda (CMS-6047-P).
The proposed rule (referenced in the August 2021 update above) was transmitted to OMB for clearance earlier this year. We are awaiting OMB’s review and feedback. No additional information on when the feedback will be completed </t>
  </si>
  <si>
    <t>HHS considers this recommendation closed - implemented. HHS requires states to provide NPis on all claims, encounters and financial transactions. In addition, states are expected to provide a crosswalk of state-specific provider identifiers to NP Is as part of their provider file submissions</t>
  </si>
  <si>
    <t>GAO confirmed that to fully implement this recommendation, CMS should clarify in guidance documents and instructions the requirements for states' monitoring and reporting of deficiencies in HCBS annual reports. To date, CMS has completed PRA to renew the 372 report and included improvements to the report that require states to provide data on every performance measure, including remediation for the performance measures that fall below the required 86 percent performance threshold. CMS is in the process of updating the 372 report section of the 1915(c) waiver Technical Guide detailing exactly what information needs to be provided in the report, including in the quality section. This update will be coordinated with the release of the automated enhancements to the 372 report quality section mentioned in Recommendation #3. A date for this release is still to-be-determined. Once release has occurred, CMS' disposition will be updated to request GAO close the recommendation as implemented.• In addition, in December 2021, CMS delivered a training at the 2021 ADvancing States HCBS conference titled "Analyses of State Incident Management Systems: Meeting 1915(c) Requirements for Health and Welfare," which reviewed federal reporting requirements and gave an overview of how states are designing performance measures that measure and assess key incident management processes. Also, in January, 2022, CMS convened its first in a series of quarterly Health and Welfare Learning Collaborative session for states, focused on states' experiences with cross-agency communication and collaboration. Representatives from 43 states attended the collaborative.Target completion date: March 31, 2023.</t>
  </si>
  <si>
    <t>GAO confirmed in March 2022 that to fully implement this recommendation, CMS should establish standard Medicaid reporting requirements for all states to report critical incidents annually. The March 13, 2014 CMCS Informational Bulletin addresses this in part by requiring the reporting of all Substantiated Incidents annually; however, CMS needs to explore both APA and PRA implications as rulemaking and data collection would likely be required for CMS to establish further standard, annual reporting. As noted in Recommendation #1, absent establishing further standard reporting requirements, CMS continues to provide technical assistance and education to states through webinars, conference presentations, and a newly established Learning Collaborative series.Target completion date: March 31, 2026.</t>
  </si>
  <si>
    <t>GAO confirmed that to fully implement this recommendation, CMS should ensure that states submit annual reports on time once the automated submission reminders are implemented and states have transitioned to normal operations after the public health emergency has ended. Per the December 2020 SHO #20-004, Planning for the Resumption of Normal State Medicaid, Children's Health Insurance Program (CHIP), and Basic Health Program (BHP) Operations Upon Conclusion of the COVID-19 Public Health Emergency, "If the state specified a due date for the report(s) in its Appendix K, a CMS analyst will contact the state 30 days prior to that date to offer an opportunity for the state to provide updates to CMS regarding any changes to its submission date(s). If the state did not specify a due date, a CMS analyst will follow-up at the conclusion of the PHE." The majority of states with this flexibility have until the Appendix K amendment expires (6 months post PHE). By reaching out to states with missing 372 reports at the end of the PHE, CMS anticipates it should provide the states enough time to come into compliance before the Appendix K expires. CMS will also be able to turn on the automated 372 report reminders at that time, so states are reminded of upcoming reports coming due within 30 days. Once the PHE and accompanying authorities end, and automated report reminders are turned on, CMS will change its disposition and seek to close out this recommendation.Target completion date: March 31, 2023.</t>
  </si>
  <si>
    <t>CMS is evaluating the timing and funding availability for a contractor to complete the update to the Encounter Data Validation Toolkit.  If funding does not become available in this contract year, this task will be added to the next contract year starting September 2022.  New Target 12/31/22   </t>
  </si>
  <si>
    <t>This topic is of significant importance, and we continue to actively determine strategies to ensure the availability of covered services across the Medicaid program.</t>
  </si>
  <si>
    <t>CMS will develop "substantial change" criteria for amendments, that will similarly apply to extensions, which carefully considers the wide breadth of state requests and the varied impact on beneficiaries.   CMS intends to develop draft guidance in 2020 announcing implementation of this policy; however, due to COVID priorities, CMS may be delayed on the release of this guidance and it may not occur until early 2021. 
HHS concurs with this recommendation. HHS has already implemented processes to help improve the transparency of section 1115 amendment applications .  HHS will review the implementation of these process enhancements and develop additional policy and associated processes, as needed, to enhance the transparency relating to applications for section 1115 demonstration amendments that propose substantial changes to existing demonstrations.</t>
  </si>
  <si>
    <t>HHS does not concur with this recommendation.  Existing alternatives to knowledge-based verification, such as mobile device verification and in-person verification, are not suitable for certain populations served by CMS, such as consumers who utilize HealthCare.gov. In the absence of viable alternatives to knowledge-based verification, HHS will continue to monitor potential effective solutions and, if any become available, utilize them as appropriate. HHS will look forward to future guidance from NIST and the Office of Management and Budget (OMB) to help guide any changes.</t>
  </si>
  <si>
    <t>Medicaid: CMS Needs More Information on States' Financing and Payment Arrangements to Improve Oversight</t>
  </si>
  <si>
    <t>GAO-21-17</t>
  </si>
  <si>
    <t>GAO-21-98</t>
  </si>
  <si>
    <t>Medicaid Program Integrity: Action Needed to Ensure CMS Completes Financial Management Reviews in a Timely Manner</t>
  </si>
  <si>
    <t>HHS continues to concur with this recommendation.  ORR continues to collaborate with the Office of Management and Budget and has developed reporting requirements that are under review to ensure reporting of a grantee’s state licensing citations in their quarterly Performance Progress Reports.  ORR will revise PO monitoring tools at the conclusion of the review.</t>
  </si>
  <si>
    <t>Medicaid Long-Term Services and Supports: Access and Quality Problems in Managed Care Demand Improved Oversight</t>
  </si>
  <si>
    <t>GAO-21-49</t>
  </si>
  <si>
    <t>GAO-21-229</t>
  </si>
  <si>
    <t>GAO-21-408</t>
  </si>
  <si>
    <t>GAO-21-104401</t>
  </si>
  <si>
    <t>Medicare: Additional Reporting on Key Staffing Information and Stronger Payment Incentives Needed for Skilled Nursing Facilities [Reissued with revisions on Aug. 10, 2021.]</t>
  </si>
  <si>
    <t>Medicaid Home- and Community-Based Services: Evaluating COVID-19 Response Could Help CMS Prepare for Future Emergencies</t>
  </si>
  <si>
    <t>Medicaid: CMS Needs to Implement Risk-Based Oversight of Puerto Rico's Procurement Process</t>
  </si>
  <si>
    <t>CMS continues to consider this recommendation open.  CMS is continuing its work with states during the ongoing COVID-19 PHE and remains committed to evaluating the impact of temporary changes to Medicaid HCBS at the appropriate time. Otherwise, CMS has made progress in implementing other activities associated with this recommendation.  Proposed changes to the 1915(c) HCBS waiver Appendix K template and instructions are awaiting PRA approval.  In August 2022, CMS presented at the ADvancing States nationwide 2022 HCBS Conference on “Innovations in Medicaid Home and Community-Based Services Disaster Relief: COVID-19 Related Flexibilities”.  The presentation provided a review of the landscape of disaster relief flexibilities utilized during the course of the COVID-19 pandemic; identified those flexibilities that were most frequently used during the pandemic, what Appendix K flexibilities may be permanently added to the state’s 1915(c) waiver and what flexibilities may not be added to the state’s 1915(c) waiver; discussed state efforts related to section 9817 of the American Rescue Plan Act of 2021 and provider rate modifications; and featured two states (AR and CO) about their experience managing workforce and provider stability challenges, and how they are working to unwind relevant flexibilities.</t>
  </si>
  <si>
    <t>CMS continues to consider this recommendation open. Development of procedures for monitoring temporary changes to Medicaid HCBS programs (1915(c) and 1915(i)) and implications regarding PRA are still underway. As stated in the HHS response to the GAO report, CMS is continuing its work with states during the ongoing COVID-19 PHE and remains committed to evaluating the impact of temporary changes to Medicaid HCBS at the appropriate time.</t>
  </si>
  <si>
    <t>GAO-21-103181</t>
  </si>
  <si>
    <t>GAO-21-104466</t>
  </si>
  <si>
    <t>Federal Rulemaking: Selected Agencies Should Fully Describe Public Comment Data and Their Limitations</t>
  </si>
  <si>
    <t>Medicaid Behavioral Health: CMS Guidance Needed to Better Align Demonstration Payment Rates with Costs and Prevent Duplication</t>
  </si>
  <si>
    <t xml:space="preserve">As of calendar year 2019, FDA Center and ORA Safety Officers conducted inspections of their laboratories and reported findings to the Office of Laboratory Safety (OLS). In calendar year 2022, OLS started performing safety inspection on a triennial basis of all laboratories and on an annual basis of all high containment laboratories and biological select agents and toxins laboratories. In years when OLS does not perform a safety inspection, the Center and ORA Safety Officers perform inspections of their laboratory spaces using the laboratory safety inspection survey and provide their findings to OLS for review and reporting. It is now standard FDA procedure that aggregate inspection findings and results are reported to the FDA Commissioner and the Center Directors and Associate Commissioner for Regulatory Affairs annually, and the Director of OLS/DASHO provides an update to the Commissioner on all select agent laboratory inspection findings and results, conducted by CDC or USDA. The Commissioner of FDA is FDA’s most senior agency official.
FDA considers this recommendation closed. </t>
  </si>
  <si>
    <t>Since the summer of 2021, FDA has been working to update the focus areas of regulatory science (FARS) (www.fda.gov/FARS) with new cross-cutting areas and examples of impact for each FARS.  The 2022 report is on track to be released in June 2022, along with extensive updates to the www.fda.gov/FARS website.  Stakeholders will be able to more easily follow FARS of interest and provide feedback to FDA using the FARS@fda.hhs.gov email address.
Additionally, FDA suborganizations develop, track, and update their own regulatory science priorities and research projects.  Furthermore, FDA suborganizations, which have their own scope and regulatory mission, have a process for identifying and communicating priorities; reviewing research project proposals to ensure each funded project aligns with priorities; following up with scientists through a variety of reporting mechanisms, most of which have their own tracking portals; and disseminating scientific information and project outcomes to a broad range of stakeholders through typical regulatory science pathways, such as peer reviewed publications, scientific conferences, public meetings, internal reports, and where appropriate, guidance.  Moreover, where applicable, agency-wide program performance is provided to stakeholders on FDA Track (https://www.fda.gov/about-fda/transparency/fda-track-agency-wide-program-performance).  
FDA considers this recommendation open. </t>
  </si>
  <si>
    <t>FDA concurred with the recommendation and previously described in September 2016 and January 2018 steps it took toward strategic planning for its medical product centers. However, FDA has experienced several senior leadership changes, including the recent addition of a new Commissioner, and paused its agency-wide strategic planning process to focus on the COVID-19 pandemic response.  FDA plans to resume its formulation of the agency-wide strategic plan/priorities and work with the Commissioner to have it in place by the first quarter of FY2023.</t>
  </si>
  <si>
    <t>FDA concurs with GAO on the need to systematically track activities and to develop performance measures for the overseas offices. Systematic Tracking: FDA tracks all outcomes for drug inspections, including classification and resulting actions (import alerts, warning letters, etc.). These are captured in the ORADSS (ORA Reporting Analysis and Decision Support System) database. The results from inspections performed by personnel at post can be pulled directly from the database, viewed as part of the ORA Program Accomplishments Dashboard on the FDA intranet (live update), or reviewed on the OGPS Tableau-based Inspections Dashboard (updated monthly using ORADSS data) on an internal server. All inspection-related data support drug-safety-related outcomes, as these become part of the data set informing FDA’s risk-based site surveillance model. The model enables FDA to inspect domestic and foreign drug establishments ‘in accordance with a risk-based schedule’ that considers establishments’ ‘known safety risks.’ This defined a risk-based inspection frequency for all sites, regardless of location, to promote parity in inspectional coverage and the effective and efficient use of FDA resources to address the most significant public health risks.
Performance Measures: There are two areas under consideration relating to performance measures for the foreign posts. The first specifically relates to inspections; OGPS proposes to track inspection-related timelines in accordance with UFA commitments and targets for inspections performed by personnel at post. In addition, in collaboration with ORA, OGPS will determine inspection-related performance measures for actions at post in accordance with ORA’s existing performance measures (see Table). These measures will be finalized and implemented by the first quarter of FY2023.
Proposed Measure Target: Proportion of significant inspection violations in countries where FDA has a foreign post which receive appropriate follow-up after regulatory action was taken (aligns with ORA) 70%
Proportion of follow-up inspections performed in countries where FDA has a foreign post that were conducted due to regulatory action on significant inspection violations that moved toward compliance (aligns with ORA) 65%
Many factors complicate performance measures related to diplomatic, non-inspectional activities at post, some of which include: 
Results occur as a result of long-term, complex, multi-partner activities and engagement;Outcomes are inherently difficult to measure;FDA’s work is only one driver among many towards results and outcomes; andMultiple activities occur across multiple commodities in multiple locations.
To improve qualitative and quantitative documentation, tracking, and evaluation of this body of work, OGPS has expanded its strategic plan to include the following policy/programmatic “focal areas” of work:  drug safety, food safety, good regulatory practices, and medical devices. Within each focal area, the office has identified “desired future states,” which are long-term desired goals. For each goal, the office identified indicators of progress and potential measures for the indicators. The focal areas were developed with input from the appropriate product centers and subject-matter-experts within FDA, although final content was determined by OGPS leadership. The measures within each focal area will be measured and captured each year to demonstrate change over time. In cases where no progress is demonstrated, OGPS will consider whether the measure itself is inappropriate or the activity is not having the intended result. Revisions will be made accordingly.
In addition, the office has developed integrated program teams, which are currently engaged in describing cross-office programs and projects that support the desired future states. For each program, a logic model describing the linkages between the activities and the goals (and indicators) will be developed. Status and progress on the programs and projects will be captured each quarter with qualitative and quantitative data, as appropriate, and individual assessments and evaluations will be undertaken as warranted.  For example, developmental evaluation approaches may be used to understand how to improve delivery of a targeted training series over time, though the impact of the training series may not be clear for a longer period of time.
Initial deliverables for the integrated program teams are anticipated by the end of fourth quarter of 2022.
FDA considers this recommendation open.  </t>
  </si>
  <si>
    <t>In accordance with GAO’s recommendation, FDA and FSIS have coordinated and communicated with each other in developing drug residue testing methods and corresponding maximum residue levels for imported seafood and will continue to do so. Since the time of the initial recommendation in 2017, FDA has reported that it regularly collaborates and communicates with FSIS, including through FSIS membership in FDA’s Aquaculture Research Working Group (ARWG). This group meets quarterly, and regularly discusses emerging testing methodologies related to drug residue limits in seafood.  Because FDA and FSIS have coordinated and communicated as recommended by GAO, FDA believes this recommendation should be closed as implemented.
FDA believes that its own methods are best suited to support its mission to promote the public health by ensuring the safety of the nation’s food supply. Requiring FDA and FSIS to use the same methodology when their areas of responsibility are different, does not contribute to advancing the public health mission of either FDA or FSIS. 
As we have mentioned in a previous update, FSIS’ use of a single common method accounts for differences in the testing levels between FSIS and FDA.  FSIS uses the same primary multiresidue method FSIS to test for animal drug residues in bovine, poultry, porcine, caprine, and ovine kidney and muscle tissue, and liquid egg products as well as in catfish (CLG-MRM3.01).
FDA bases its methods for measuring animal drug residues in aquaculture and accompanying Tolerance Levels (TLs) for approved and Target Testing Levels (TTLs) for unapproved animal drugs on a number of factors critical to its mission to protect the public health. FDA’s methods are fit for its purpose. FDA monitors animal drug residues in aquatic species based on knowledge of their use in the aquaculture industry and in consideration of the human food safety concerns for the drug compound.  FSIS uses tolerances FDA establishes for approved drugs  
FDA will continue to meet with FSIS and share new methods and maximum residue levels as well as collaborate where it can. However, to include a large number of additional drugs with no known use in aquaculture that are included in the FSIS method because of their presence in other commodities to simply show equivalence with FSIS methods would be counterproductive.  
While conferring no public health benefit, adopting the same methods as FSIS, however, would impose significant costs.  Considerations that must be addressed when adopting a new analytical methodology are varied and do not always equate with a monetary value. Practical considerations that must be assessed include the following:  
Fitness for Purpose- A method must be able to provide the required results needed to meet the Agency mission. If it does not provide the necessary sensitivity, accuracy, and consistency to support the needs of the compliance program, it is unsuitable for a testing program. Any new method must first demonstrate this minimum set of qualities before it can be considered for use by FDA in addition to providing advantages over an older methodology/technology.Staffing – Based on the sample preparation/extraction/analytical procedure used, a change in the types of personnel may be needed. Methods that have more labor-intensive sample preparation and extraction steps may require additional technicians while an increase in the number of analytes may require more experienced analysts to evaluate the data generated and ensure that the data is fully compliant for reporting.Training – Since FDA labs are ISO/17025 accredited, the labs must ensure and document that all analysts performing analytical techniques are trained. When a new method is adopted, all analysts supporting any part of the analytical process must receive training and demonstrate proficiency.Equipment/supplies – An evaluation of all the analytical instrumentation as well as equipment (blenders, concentrators, mixers, etc.) would have to be evaluated as appropriate for use in the new method. Additional monetary costs may be encountered depending on the specified equipment.Validation of Method – Any new method that is adopted for regulatory analysis must be fully validated before use. The validation process presents substantial costs. We would expect to see at least a year to plan and execute a validation study across the servicing labs.Evaluation of Method for Appropriate TTLs – Target Testing Levels (TTLs) or Regulatory Action Levels (RALs) have been identified for unapproved animal drug residues by the Center for Veterinary Medicine (CVM) for use in the FDA regulatory laboratories. The laboratory then implements the analytical procedures or methods, to meet the required TTLs or RALs. If a new method does not perform adequately to meet the established TTL or RAL, then it would not be considered “fit for use”.Animal Drugs not monitored by FDA in Aquaculture Testing – The inclusion of animal drugs that are not identified as drugs of interest for aquaculture products would increase the overall cost of the analysis, directly and indirectly. There are direct costs in the standard purchase, whether buying individual standards or having them custom- made. Many of these standards are expensive. There is also a cost in quality assurance (monitoring of unnecessary data) and the analyst time spent in the processing of instrumental (LC/MS/MS) data not linked to aquaculture products. The time spent processing data would be significant since the multiresidue method is used for analyzing all product types except crab and crawfish.Domestic and International stakeholders – Many domestic and international stakeholders utilize FDA methodologies for testing seafood.  Changes to FDA methodologies or TTLs would have a cascade impact on these stakeholders, causing them to expend additional resources to pivot to the FSIS method.
The agencies will continue to use the ARWG to collaborate on establishing, validating, and using sharable methodologies to allow for streamlined and efficient application between agencies when there is a need for new methods.</t>
  </si>
  <si>
    <t>HHS considers this recommendation closed – implemented.
FDA’s focus during the pandemic has been on mission-critical and high priority inspections, and utilizing alternative tools to inspect, where possible, as outlined in the Resiliency Roadmap for FDA Inspectional Oversight. As higher priority inspections are completed, it allows inspectional resources to shift to routine risk-based drug surveillance inspections.  The number of surveillance inspections is increasing. To maximize inspectional coverage, FDA will employ a number of strategies, including those described below, to complete them.  Where travel is not authorized, FDA will continue to use alternative oversight to manufacturing practices. 
The table below shows surveillance inspections assigned through the Site Surveillance risk model for fiscal years 2020, 2021 and 2022 and demonstrates the continued increase in the completion rate of these inspections as we move through pandemic restrictions to a more normal state of operations.  The “Sublist” column prioritizes within the surveillance inspection category with Sublist A (Sites without Current Good Manufacturing Practice (cGMP) inspection history), Sublist B (Sites with cGMP inspections older than 4 years ), and Sublist C (Remaining sites, ranked by the Site Selection Model score for inspection (to be inspected if lists A &amp; B are completed)) designations.
A three-part strategy is proposed to address the inventory of postponed surveillance inspections (aka “the backlog”).  Using these strategies and assuming current global conditions do not worsen, FDA anticipates the backlog would be largely addressed within three years.
Part 1: Sublist A – FDA (CDER/OPQ/OQS and ORA/OPQO) will use section 704(a)(4) of the FD&amp;C Act authority to request records and information from Sublist A sites to better characterize their manufacturing status and compliance with CGMPs.  This process may identify sites, including those that do not respond to the section 704(a)(4) request, for compliance action (including import alerts).  For those sites that respond, FDA will have additional information to support, and ideally expedite, the planning and execution of inspections.  Overall, this will reduce the Sublist A inspectional burden and allow FDA to prioritize its inspectional resources.  
Part 2: Sublist B – These sites are prioritized for inspection because more than five years have passed since their most recent inspection.  Due to the extended inspection pause during the Covid-19 public health emergency, the number of sites in Sublist B increased and now exceeds the inspectional capacity of a single year.  Hence, FDA plans to further prioritize these sites by using our site selection model (SSM) scores.  Sites with higher SSM scores present higher risks and will be mandatory for FY2023.  A threshold SSM score will be set based on anticipated inspectional capacity.  Inspections of sites above this threshold SSM score will be mandatory, while inspections of sites below the threshold will be deferred up to a year.  As additional investigators are qualified to conduct inspections, the threshold can be lowered to include more mandatory sites.  ORA and CDER will use quarterly status updates to monitor the lists and update deferrals.  
Part 3: Expanded Inspectional Coverage – To maximize the value of inspectional resources, surveillance inspections (which can be abbreviated, in appropriate circumstances) will be added to Pre-approval Inspections (PAIs) and Post-approval Inspections (PoAIs) for sites with their most recent inspection before FY2020 (i.e., sites that have not been inspected in more than three years).</t>
  </si>
  <si>
    <t>GAO-21-231</t>
  </si>
  <si>
    <t>GAO-21-518</t>
  </si>
  <si>
    <t>Imported Seafood Safety: FDA Should Improve Monitoring of Its Warning Letter Process and Better Assess Its Effectiveness</t>
  </si>
  <si>
    <t>Facial Recognition Technology: Federal Law Enforcement Agencies Should Better Assess Privacy and Other Risks</t>
  </si>
  <si>
    <t xml:space="preserve">
Actions taken as of  June 2022: The Buy Indian Act was published on January 13, 2022 and is effective since March 14, 2022. IHS HQ has continued to provide training to our IHS Area contracting staff as well as collaborating with the Department of the Interior (DOI) on this effort. The current efforts include: IHS Area wide education, requesting self-certification from every Indian Owned business by utilizing the current Indian Owned Representation forms established by IHS HQ, requiring that if a contract is not awarded to an Indian Owned business to include the Buy Indian Act Deviation forms in all contracts. Currently, through these efforts, data collection, and other avenues of information this will enable IHS HQ to update the Indian Health Manual to supplement the Buy Indian Act permanently.
</t>
  </si>
  <si>
    <t xml:space="preserve">IHS is working with the CDM integrator to confirm system boundaries and utilize the CDM tools (IBM BigFix, Forescout and Splunk) to tag systems for reporting purposes and management. Currently finalizing the scope of work for contract support services to develop, deploy, and automate an IT system inventory. </t>
  </si>
  <si>
    <t>GAO-21-20</t>
  </si>
  <si>
    <t>GAO-21-97</t>
  </si>
  <si>
    <t>Indian Health Service: Actions Needed to Improve Oversight of Federal Facilities' Decision-Making About the Use of Funds</t>
  </si>
  <si>
    <t>Indian Health Service: Actions Needed to Improve Oversight of Provider Misconduct and Substandard Performance</t>
  </si>
  <si>
    <t xml:space="preserve"> IHS continues work on establishing a reporting process to verify that community needs are assessed at least annually. IHS has coordinated an action plan to fully implement this open recommendation. Feedback was obtained from Areas on current practices for assessing patient population needs.  Elements for reporting have been identified and are currently being refined for measuring improvement-realizing that local and Area leaders may want to use tools/processes that work best in their communities.  Additional incorporation into Governing Body Processes will need to be coordinated with other high risk activity workgroups. </t>
  </si>
  <si>
    <t>The IHS continues to appropriately monitor supplemental appropriations by ensuring all supplemental resources are executed through the new budget structure the Agency designed in the financial system to track supplemental funding separately from annual appropriations.
The IHS reviewed its initial plan to leverage the annual operating plan process to pilot options for enhanced monitoring and created a new dashboard that tracks the status of funds at IHS HQ, the IHS Areas, and IHS Services Units from all funding sources. The Status of Funds Dashboard provides information on obligations, commitments, allowances, undelivered orders, delivered orders, disbursements, and funds available. The dashboard displays the data by month and by object class.  The Status of Funds Dashboard gives the IHS the ability to review comprehensive financial data in an easy to digest format, at a more granular level.
Additionally, the IHS has coordinated an action plan to fully implement this open recommendation.  These efforts include:• Convening financial management staff across the Agency to discuss the open recommendation; • Conducting a root cause analysis to understand the driving factors behind the GAO’s recommendation and using that information to inform action items;• Designing action items to review, design, and document management and accountability processes for funding decisions at IHS operated health care facilities; • Soliciting additional staff support to develop system maps of financial processes across the Agency that identify funding oversight functions and detail how funding decisions are documented; and• Identifying key milestones for implementation of action items, as well as targets and measures to track the effectiveness of those action items.  </t>
  </si>
  <si>
    <t>The SGM titled ‘GB Oversight of Any Allegation of Sexual or Physical Abuse by a Provider at an IHS Health Care Facility’ is in the final Agency review process.  
Additionally, GB standardization efforts are being implemented in four IHS Areas. The Bemidji Area has implemented the consensus agenda and governance training; the Billings Area is using the consensus agenda and has completed the Governance Training; and the Oklahoma City and Nashville Areas have completed the initial orientation to governance training.  An Agency-wide governance proposal was presented to Area Directors in February 2022 and the inclusion on more Areas in GB standardization efforts is underway.  Governance and Credentialing and Privileging were part of the 2020-2021 HQ Oversight Reviews. Once reviews were completed for all Areas, enterprise-wide summaries of findings were analyzed and HQ developed plans to respond to national areas of concern. All Areas are in the process of resolving findings and recommendations specific to their individual Areas. 
As part of the Oversight Reviews, HQ reviewers developed planned national strategies to address the findings from the review on Governance, which include 1) the implementation of a governance pilot, including the related training program, and 2) standardization and systemization of the GB through educational training on responsibilities of the GB.
HQ reviewers also developed planned national strategies to address the Credentialing and Privileging findings from the Oversight Reviews, which include 1) a training program to provide initial and ongoing training to Area and Service Unit staff that focuses on agency specific policies, medical staffing processes, accrediting body standards, federal and state laws and proper credentialing software use, 2) standardization of the credentialing software, and 3) update the IHS credentialing and privileging policy.</t>
  </si>
  <si>
    <t xml:space="preserve">The Secretary of Health and Human Services should develop and make publicly available a comprehensive national COVID-19 testing strategy that incorporates all six characteristics of an effective national strategy. Such a strategy could build upon existing strategy documents that the Department of Health and Human Services has produced for the public and Congress to allow for a more coordinated pandemic testing approach. </t>
  </si>
  <si>
    <t xml:space="preserve">To improve the federal government's response to COVID-19 and preparedness for future pandemics, the Secretary of Health and Human Services should immediately establish an expert committee or use an existing one to systematically review and inform the alignment of ongoing data collection and reporting standards for key health indicators. This committee should include a broad representation of knowledgeable health care professionals from the public and private sectors, academia, and nonprofits. </t>
  </si>
  <si>
    <t>GAO-21-52</t>
  </si>
  <si>
    <t>GAO-21-130</t>
  </si>
  <si>
    <t>Biomedical Research: NIH Should Publicly Report More Information about the Licensing of Its Intellectual Property</t>
  </si>
  <si>
    <t>Federal Research: Agencies Need to Enhance Policies to Address Foreign Influence</t>
  </si>
  <si>
    <t>GAO-21-413</t>
  </si>
  <si>
    <t>Small Business Innovation Research: Agencies Need to Fully Implement Requirements for Managing Fraud, Waste, and Abuse</t>
  </si>
  <si>
    <t>On May 31, 2022, the U.S. Department of Health and Human Services (HHS) established an Office of Environmental Justice (OEJ) to better protect the health of disadvantaged communities and vulnerable populations.
OEJ re-established the department-wide HHS Environmental Justice Working Group (EJWG) consisting of senior level designees to identify services and programs throughout the department that could provide solutions to communities who are currently at risk and suffering.
OEJ and the EJWG are currently working to develop a new HHS Environmental Justice Strategy and Implementation Plan. It is anticipated that the new Strategy will be published in 2023. Following publication, HHS plans to issue a progress report/periodic updates on the department's environmental justice efforts. </t>
  </si>
  <si>
    <t>GAO-21-96</t>
  </si>
  <si>
    <t>Drug Misuse: Agencies Have Not Fully Identified How Grants That Can Support Drug Prevention Education Programs Contribute to National Goals</t>
  </si>
  <si>
    <t>The revised OMB-approved SOR/TOR Program Instrument that includes performance measures related to achieving the prevention goals of the National Drug Control Strategy, went into effect April 1, 2022. This tool collects data on the number of school-aged children and people educated on opioid and/or stimulant misuse using strategic messaging (e.g. media campaigns, targeted social media content, and other similar strategies), and the number of people trained to provide school-based prevention and education activities to school-aged children. To ensure that grantees are prepared for the implementation of the new tool, SAMHSA hosted three trainings (i.e., two for SOR grantees, and one for TOR grantees) in the first week of April 2022. Prior to the grantee trainings, SAMHSA hosted a training for SOR and TOR Government Project Officers (GPOs) to discuss the changes to the instrument, and policies and procedures associated with data collection. Grantees and GPOs have access to the training recordings, presentation slides, and other associated documents located in SAMHSA’s Performance Accountability and Reporting System (SPARS) for future use. Additional training on the changes to the SPARS reporting system is expected to be available in June 2022. Resources such as Frequently Asked Questions, a comprehensive Question-by-Question instruction guide, codebook, and other related documents will be available in late spring/early summer of 2022.
HHS' Suggested Disposition: Recommendation should be closed as implemented. </t>
  </si>
  <si>
    <t>GAO-21-58</t>
  </si>
  <si>
    <t>Substance Use Disorder: Reliable Data Needed for Substance Abuse Prevention and Treatment Block Grant Program</t>
  </si>
  <si>
    <t xml:space="preserve">SAMHSA is continuing to implement its SABG Data Quality Assessment Project. Barring any delays associated with OMB clearance of the contractor’s data collection instruments, SAMHSA expects the project to be complete by August 2022. 
</t>
  </si>
  <si>
    <t>OEI-12-16-00121</t>
  </si>
  <si>
    <t>OEI-12-16-00122</t>
  </si>
  <si>
    <t>Cybersecurity: Selected Federal Agencies Need to Coordinate on Requirements and Assessments of States</t>
  </si>
  <si>
    <t>CMS continues to non concur for this recommendation. No additional updates.</t>
  </si>
  <si>
    <t xml:space="preserve">
CMS developed an NPRM, Medicaid Fiscal Accountability rule published in the FR on 11/18/2019 that once finalized,  will address the non federal share of Medicaid payments. https://www.federalregister.gov/documents/2019/11/18/2019-24763/medicaid-program-medicaid-fiscal-accountability-regulation.</t>
  </si>
  <si>
    <t>This recommendation requires regulatory change. CMS stated previously that plan sponsors can submit any type of fraud, waste, and abuse through the CMS portal. However, they are required to report (1) any information concerning investigations, credible evidence of suspicious activities of a provider of services (including a prescriber) or supplier, and other actions taken by the plan, related to the inappropriate prescribing of opioids and (2) payment suspensions pending the investigation of credible allegations of fraud by a pharmacy. CMS needs to expand the types of fraud, waste, and abuse it requires plan sponsors to report beyond the inappropriate prescribing and dispensing of opioids. After the expansion of plan sponsors' reporting to the CMS portal occurs, then CMS must provide OIG with documentation that it reviewed the information reported by plan sponsors in the CMS portal to help determine the effectiveness of plan sponsors' fraud and abuse programs. CMS is reviewing and assessing the implementation of this recommendation and will continue to be in contact with the OIG as we evaluate our best path forward and can report on milestones accomplished.</t>
  </si>
  <si>
    <t>Protecting Access to Medicare Act of 2014 (PAMA), delayed until 2024 when the bundled payment for dialysis care is expanded to cover oral-only ESRD drugs.</t>
  </si>
  <si>
    <t>CMS has reviewed how particular fields in the database should be interpreted and issued clarifying guidance, including what it means to substantiate a complaint. In June 2022 CMS issued revised long-term care surveyor guidance (QSO-22-19-NH). The revisions remove the term “substantiate” from Chapter 5 of the State Operations Manual and instruct surveyors to specify whether non-compliance was identified during a complaint investigation.  In addition, through the State Performance Standards System, CMS reviewed data trends to improve State performance, including looking at substantiation rates (i.e., citation rates) during complaint investigations.  CMS has developed updated training related to the Intake and Triage process to support States and their regional offices, which can be found on the QSEP website (https://qsep.cms.gov/pubs/CourseMenu.aspx?cid=0CMSCII_Overview) This recommendation can be closed.</t>
  </si>
  <si>
    <t>Every year, CMS, through its Regional Offices, uses the State Performance Standards System (SPSS) to conduct a formal assessment of whether state survey agencies fulfill their responsibilities. The SPSS provides a framework for CMS to organize and measure the value associated with the survey process overall and is comprised of three domains: frequency, quality, and enforcement. In April 2018, CMS launched an initiative to evaluate the entire SPSS program to identify ways to improve state performance. This was an ongoing, large-scale effort aimed at improving the efficiency and effectiveness of measuring and improving state performance. After this evaluation CMS implemented revisions in the Fiscal Year (FY) 2020 State Performance Standards System (SPSS) Guidance (AdminInfo-20-02-ALL).  The revised guidance introduces State Performance Indicators, which allows the CMS Regional Office and State survey agencies identify and monitor potential lapses in performance, including issues related to the management of complaints. CMS has also made policy changes that automatically upload complaints within 70 days to ensure that CMS has information in the national database regarding the status of complaints. The FY 2022 and 2023 SPSS Guidance documents also include measures that assess State Survey Agencies’ management of nursing home complaints, including measures that monitor the complaint process backlog across States attributable to the challenges conducting surveys during the public health emergency. Furthermore, in June 2022 CMS revised the guidance in Chapter 5 and related exhibits of the State Operations Manual (SOM) to strengthen the oversight of nursing home complaints and facility reported incidents (QSO-22-19-NH). The updates include revisions to timeframes for investigation, to ensure that serious threats to residents’ health and safety are investigated immediately. This recommendation should be closed.</t>
  </si>
  <si>
    <t>In June 2022 CMS issued revised long-term care surveyor guidance to clarify the minimum information that should be conveyed to complainants (QSO-22-19-NH). See section 5080 Investigation Findings and Reports in the updated Chapter 5 of the State Operations Manual. The revisions remove the term “substantiate” and instruct surveyors to specify whether non-compliance was identified during a complaint investigation and describe how the complainant may request a copy of the investigation report. This recommendation can be closed.</t>
  </si>
  <si>
    <t>In June 2022 CMS revised the guidance in Chapter 5 and related exhibits of the State Operations Manual (SOM) to strengthen the oversight of nursing home complaints and facility reported incidents (QSO-22-19-NH).  Exhibit 23 of the SOM was revised to conform to the changes in Chapter 5. In addition, Exhibits 358 and 359 provide sample templates that may be used for facility reported incidents. These templates ensure SAs have the information needed to review and prioritize the complaint and/or incident for investigation. This recommendation can be closed.</t>
  </si>
  <si>
    <t>CMS is working on updates to corrective action. Pending with Office Group Director.</t>
  </si>
  <si>
    <t xml:space="preserve">CMS was under the impression that this recommendation was previously closed.  However, it is open in the OIG Recommendation Tracker.  CMS would like to move this rec towards closure.  The most recent update before we closed in the Audit Management System is: FMG developed an NPRM, Medicaid Fiscal Accountability rule published in the FR on 11/18/2019 that once finalized, will address calculation of the upperl payment limit. https://www.federalregister.gov/documents/2019/11/18/2019-24763/medicaid-program-medicaid-fiscal-accountability-regulation12/11/19 - </t>
  </si>
  <si>
    <t>For each payment year, CMS updates and reassesses the data that is used to calculate the Medicare Advantage (MA) coding difference adjustment factor, as part of the agency policy development process for the Advance Notice (AN) and Rate Announcement for that payment year. Since 2010, CMS has applied a uniform coding adjustment factor and per statute, starting in 2014, CMS has regularly increased this factor until 2019, where the statute requires the factor to be "not less than 5.9 percent. "We are continuing to study this complex issue, and in particular, consider the MA coding difference adjustment factor with both health equity and financial stewardship lenses in line with this Administration’s strategic vision. We will announce any proposals related to this topic in a future Advance Notice, and stakeholders will have the opportunity to provide input.</t>
  </si>
  <si>
    <t>CMS non-concurred with this recommendation. No action will be taken.</t>
  </si>
  <si>
    <t>CMS continues to non-concur and will not be completing any actions. Per discussion with OEI and per January 2020 SRPR report, while no longer requiring updates from CMS, the recommendation is still considered open.</t>
  </si>
  <si>
    <t>From OIG 10/26/21: OIG reviewed the ASU submitted by CMS 9/24/21, on the basis of their review, OEI-03-12-00070 is considered closed and superseded by recommendation 399-11-02-05439 from OEI-03-13-00630.</t>
  </si>
  <si>
    <t>In July 2021, OC Senior Leadership discussed this and believes that this can be closed out.  When someone calls 1-800-MEDICARE and asks for a new MBI (Medicare Beneficiary Identifier), OC/CCOG has added language to the script to proactively inform the beneficiary of their rights to appeal denied or rejected claims if they think their old MBI is being used fraudulently (and therefore negatively impacting their benefits/coverage). It is their understanding that beneficiaries can only request a new MBI through the call center; there isn’t a way to make this request online. Therefore, there is no further necessary action.
OC feels this satisfies the OIG recommendation and feel it is ready for closure.</t>
  </si>
  <si>
    <t>This proposal was not included in the FY 2023 President’s Budget. CMS will consider this recommendation when developing proposals for the FY 2024 President’s Budget.</t>
  </si>
  <si>
    <t>The ESRD PPS payment system is based on a regression analysis with data coming from both the cost report and from the 72x claims, requiring a comprehensive approach to any proposed refinements.  Based on input from four years of  Technical Expert Panels and comment solicitation received during rulemaking, we are performing an in-depth analysis of the ESRD PPS.  All input, including that for the low volume payment adjustment, is being considered for potential proposals in upcoming rulemaking over the next several rulemaking cycles.</t>
  </si>
  <si>
    <t xml:space="preserve">CMS has non-concurred with this recommendation. No further actions are planned at this time. </t>
  </si>
  <si>
    <t>The CMS does not concur with OIG's recommendation that Pharmacy Benefit Managers (PBMs) be defined as entities that could benefit from formulary decisions. We believe that our current formulary review process confers appropriate protections to beneficiaries from any potential adverse effects of conflicts of interest. As discussed above, CMS has devoted extensive resources to the oversight of plan formularies and audit of P&amp;T committee proceedings to ensure that they comply with industry best practices for development and management, and ensure beneficiaries' access to clinically appropriate therapies.
Per OIG September 2015 Response Memo- OIG continues to consider this recommendation unimplemented. CMS will not be taking any further action.
P&amp;T committees must first base their clinical decisions on the strength of scientific evidence and standards of practice, including assessing peer-reviewed medical literature, pharmacoeconomic
studies, outcomes research data, and other such information as it determines appropriate, consistent with the program goal of maintaining a competitive market. Therefore, given that sponsors must balance both quality and costs in developing formularies, and that PBMs are the entities that negotiate for price concessions on behalf of sponsors, we believe the PBM should have an interest in formulary decisions.</t>
  </si>
  <si>
    <t>CMS position is that the language of 42 USC 1395m(e)(2)(c), and §1834(e) of the Social Security Act does not specifically require rule-making for Advanced Diagnostic Imaging. CMS has collaborated with the Food and Drug Administration (FDA) on its Initiative to Reduce Unnecessary Radiation Exposure from Medical Imaging, as FDA has oversight over the imaging equipment.  On August 1, 2019, the FDA published guidelines to further ensure the safety of patients and staff in MRI environments and bolster both safety testing and MRI information in medical device labeling.  These are similar to previously-released guidelines for managing the risks of other imaging procedures, such as computed tomography (CT), and nuclear medicine, first published in 2009.  In 2010, CMS established regulations to select and approve independent accrediting organizations who provide oversight of ADI suppliers, and generally adopted the broad quality and safety criteria in the statute.  We also required the accrediting organization to describe how they would meet those criteria.  The Agency required them to submit applications, including their accreditation standards, which were reviewed and approved.  There are currently 4 accrediting organizations that were approved between 2011 and 2013.  CMS may withdraw approval at any time. CMS has facilitated oversight of the ADI accrediting organizations through regular activities including: • Quarterly meetings with the ADI accrediting organizations; • Establishment of an ADI accreditation email inbox to which the ADI accrediting  organizations can submit questions; • Daily monitoring of the ADI accreditation email inbox and timely responses sent to the  ADI accrediting organization questions by the staff from two CMS components; • Monitoring of monthly complaint data submitted by the ADI accrediting organizations (an average of 20 complaints are received annually for the over 15,000 ADI suppliers)  • Monitoring of annual summary data submitted by the ADI accrediting organizations; • Communication with the ADI accrediting organizations as necessary; • Review and approval of proposed revisions to the ADI accrediting organization's  accreditation standards before implementation.  Since 2015, CMS has completed 15  revised standard reviews from the ADI AOs. The above activities have created a collaborative and information-sharing community between CMS and the AOs, as well as facilitating relationships across AOs.   In addition, the Medicare Appropriate Use Criteria (AUC) program (under the Protecting Access to Medicare Act of 2014) was created to increase the rate of appropriate imaging furnished to Medicare beneficiaries.  Under this program, practitioners consult AUC using a qualified clinical decision support mechanism when ordering advanced diagnostic imaging services. </t>
  </si>
  <si>
    <t>CMS Position is that the language of 42 USC 1395m(e)(2)(c), and §1834(e) of the Social Security Act does not specifically require rule-making for Advanced Diagnostic Imaging. CMS has collaborated with the Food and Drug Administration (FDA) on its Initiative to Reduce Unnecessary Radiation Exposure from Medical Imaging, as FDA has oversight over the imaging equipment. On August 1, 2019, the FDA published guidelines to further ensure the safety of patients and staff in MRI environments and bolster both safety testing and MRI information in medical device labeling. These are similar to previously-released guidelines for managing the risks of other imaging procedures, such as computed tomography (CT), and nuclear medicine, first published in 2009. In 2010, CMS established regulations to select and approve independent accrediting organizations who provide oversight of ADI suppliers, and generally adopted the broad quality and safety criteria in the statute. We also required the accrediting organization to describe how they would meet those criteria. The Agency required them to submit applications, including their accreditation standards, which were reviewed and approved. There are currently 4 accrediting organizations that were approved between 2011 and 2013. CMS may withdraw approval at any time. CMS has facilitated oversight of the ADI accrediting organizations through regular activities including: • Quarterly meetings with the ADI accrediting organizations; • Establishment of an ADI accreditation email inbox to which the ADI accrediting organizations can submit questions; • Daily monitoring of the ADI accreditation email inbox and timely responses sent to the ADI accrediting organization questions by the staff from two CMS components; • Monitoring of monthly complaint data submitted by the ADI accrediting organizations (an average of 20 complaints are received annually for the over 15,000 ADI suppliers) • Monitoring of annual summary data submitted by the ADI accrediting organizations; • Communication with the ADI accrediting organizations as necessary; • Review and approval of proposed revisions to the ADI accrediting organization's accreditation standards before implementation. Since 2015, CMS has completed 15 revised standard reviews from the ADI AOs. The above activities have created a collaborative and information-sharing community between CMS and the AOs, as well as facilitating relationships across AOs. In addition, the Medicare Appropriate Use Criteria (AUC) program (under the Protecting Access to Medicare Act of 2014) was created to increase the rate of appropriate imaging furnished to Medicare beneficiaries. Under this program, practitioners consult AUC using a qualified clinical decision support mechanism when ordering advanced diagnostic imaging services.</t>
  </si>
  <si>
    <t>Non Concur. In order to determine if CPAP supply refill frequency can be reduced, analysis of Medicare beneficiary CPAP use similar to that performed in the Veterans Health Administration study is needed. No action will be taken.</t>
  </si>
  <si>
    <t>CMS non-concurs with this recommendation.  However, through RITM0016329 /CHG00207646   - Part B providers - missing Provider Categories in HIGLAS, CMS used this RITM and its associated Change to fix the missing records. CMS considers actions complete.</t>
  </si>
  <si>
    <t>CMS continues to non-concur for this recommendation. No additional updates.</t>
  </si>
  <si>
    <t>Adopting this recommendation requires legislation and such a proposal was not included in the FY 2023 President’s Budget. A comprehensive examination and analysis of the impact of a Part B rebate program, including the effects of making a fundamental change to the Part B claims payment system to include NDCs, the impact on providers, and the impact on access to care, would require significant resources. CMS will consider this recommendation when developing proposals for the FY 2024 President's Budget.</t>
  </si>
  <si>
    <t>The Data Collection Pilot (DCP) is currently ongoing. CMS is continuing to monitor the DCP’s progress, and oversee data validation and reporting automation, with the end goal of automating claim line item data in the Parts B and Durable Medical Equipment (DME) workload. This recommendation will remain open until Medicare Appeals System (MAS) is fully implemented across all Medicare Administrative Contractors (MACs). CMS expects the data validation phase to be complete FY22 Q2, however, full implementation is still some time out.</t>
  </si>
  <si>
    <t>Traditional Merit Based Incentive Payment System (MIPS allows clinicians to have the flexibility to report on measures of their choice. As their reimbursement for services is upwardly influenced by performing well in MIPS, they tend to report the measures on which they score the best. This has the double benefit of any public-facing postings on our website regarding the clinician’s quality/MIPS scores. The measures that clinicians may choose from year to year can change and therefore not be consistent. CMS does, however, offer additional points for improvement scoring year over year. When implementation of MIPS Value Pathways (MVPs) is fully in place, we believe that this will enable more clinicians (in the same specialty) to report the same measures as their colleagues as the measures are defined in an MVP and therefore there will be less choice. Clinicians may have to report measures where they are not currently scoring highly, which in turn, will drive them to improve the care they provide. This should allow a more meaningful evaluation of year over year performance changes. MVP reporting will be available in 2022 and we expect adoption to increase each year of the program as more MVPs are developed.
Currently we have increased the requirements for Qualified Clinical Data Registry (QCDRs) and they are supposed to provide at least quarterly feedback to their participants. We require the QCDRs to be fully functioning when they self-nominate to participate.  The final response for this recommendation will be submitted June 30, 2025.</t>
  </si>
  <si>
    <t>The clinical data elements or sources that are used by Qualified Clinical Data Registries (QCDRs) in their development of QCDR measures generally vary and may pull from electronic and/or manual data sources. QCDR measures may utilize certified Electronic Health Record (EHR) technology to pull data for a given QCDR measure. For purposes of quality reporting, in instances where Certified Electronic Health Record Technology (CEHRT) is used, we require that data is pulled from the 2015 Edition of CEHRT. To encourage the use of more electronically derived data and reporting, we currently offer bonus points for end-to-end reporting, that is data submission that does not involve human intervention. Furthermore, we are currently working to develop and implement Fast Healthcare Interoperability Resources (FHIR) standards to ease creating the data specification thus encouraging electronic reporting with a subsequent reduction in reporting burden. Lastly, in the CY 2021 PFS Final Rule, we communicated our vision to reduce reporting burden by moving to digital means. Digital Quality Measures (dQMs) originate from sources of health information that are captured and can be transmitted electronically and via interoperable systems. Examples of digital sources include EHR; health information exchanges (HIEs), clinical registries, case management systems, electronic administrative claims systems, electronically submitted assessment data, and wearable devices. Despite some of this work being completed in the next year or so, this task is ongoing. It is dependent upon issues beyond CMS’ control (more robust adoption of FHIR, QCDR e-specifying measures etc.).  The complete and final response for this recommendation will be submitted 06/30/2025.</t>
  </si>
  <si>
    <t>With the recent development of CMS Center for Medicare and CMS Division of Kidney Health planning development of questions for the In-Center Hemodialysis Consumer Assessment of Healthcare Providers and Systems (ICH-CAPHS), it is anticipated that this action could be completed by December, 2022.</t>
  </si>
  <si>
    <t>CMS non-concurs and will not be taking any further actions. July 2019 Response Memo states that OIG will consider the June 2019 Revised Management Decision as CMS' Notification of Final Action.</t>
  </si>
  <si>
    <t>CMS non-concurs and will not be taking any further actions.  OIG's July 2019 Response Memo states they will treat CMS' June 2019 Revised Memo as its Notification of Final Action.</t>
  </si>
  <si>
    <t>09-29-2022 - On the basis of our review, Centers for Medicare and Medicaid Services indicated that the Recommendation was implemented and OEI agrees with its actions: Recommendation 14-E-03-033.04: CMS should share Part D plan sponsors' data on potential fraud and abuse with all sponsors and law enforcement. Although we have deemed the recommendation to be implemented, we continue to strongly encourage CMS to consider expanding the mandatory reporting of fraud, waste and abuse.</t>
  </si>
  <si>
    <t>CMS implemented the Program Integrity (PI) portal for Fraud, Waste and Abuse (FWA) Reporting module in the Health Plan Management System on December 17, 2021. As of January 1, 2022, plan sponsors are required to report certain information to CMS through this module, including corrective actions taken, consistent with CMS regulations finalized in CMS-4190-F2. Any other fraud, waste and abuse that the plan chooses to report to CMS or to other plan sponsors must also be made through this portal as of January 1, 2022.  The first Quarterly FWA Report was released on April 15, 2022 to plan sponsors which included anonymized information submitted by plan sponsors including (1) information on FWA schemes and trends in identifying suspicious activities, (2) administrative actions taken, (3) pertinent information related to opioid overprescribing and (4) any other data deemed appropriate.</t>
  </si>
  <si>
    <t>CMS continues to non-concur no further action will be taken.</t>
  </si>
  <si>
    <t>Adopting this recommendation would require legislation and such a proposal is not currently included in the FY 2023 President's Budget. We note that most ASC payment rates are based on the OPPS relative payment weights and an ASC-specific conversion factor. Because most ASC rates are based on OPPS rates, OIG's recommendation may raise circularity concerns with the respect to the rate calculation process. Lastly, we note that OIG suggested no specific clinical criteria to distinguish patients that can be adequately treated in an ASC relative to the hospital outpatient setting that would be needed to act on this recommendation. CMS will consider this recommendation when developing proposals for the FY 2024 President's Budget.</t>
  </si>
  <si>
    <t>Concurrence is conditioned upon the successful implementation of the first recommendation. Further, we would only undertake such analyses if it were for a program-related purpose such as Medicare program integrity, analysis of spending trends, or new coverage, or payment policy.
 </t>
  </si>
  <si>
    <t>CMS continues to non-concur with recommendation; request closure with no further updates required. The CMS non-concurs with this recommendation at this time. While we agree that LTCH Prospective Payment System (PPS) policies should not provide incentives for LTCH readmission decisions that are based on the hospital's financial benefit rather than the patients' clinical needs, CMS cannot agree/disagree that such analyses are warranted until OIG provides us with identifying information to enable additional financial review. The establishment of the interrupted stay policy, which has been in existence since the start of the LTCH PPS (fiscal year (FY) 2003) is predicated on the following three essential facts: (1) That LTCHs do not provide a full range of acute care services; (2) That during the long stays typical of LTCH patients, with multiple comorbidities, it is not uncommon that a patient requires an acute intervention that can best be furnished at a short-term acute care hospital; and (3) That following the acute intervention, the patient may still require the hospital-level of care provided by the LTCH. 
In order to analyze what is suggested as potentially inappropriate patient shifting for financial gain, we would need to investigate ownership and/or control relationships between referring IPPS hospitals and the LTCHs in question as well as to evaluate whether there is a pattern of behavior (i.e., that the same behavior has occurred over several years with the same hospitals). We would need further information from OIG suggesting that Medicare payment policy is influencing LTCH readmission decisions to determine whether such an analysis is warranted.</t>
  </si>
  <si>
    <t xml:space="preserve"> In CMS’s July 2014 response to the GAO report (GAO-14-571), CMS concurred with the GAO recommendation to complete all the steps necessary to validate the data, agreeing to perform statistical analysis and provide summary reports to plans and indicating that CMS would continue to engage in these activities. We have provided documentation and updates to the GAO on both of these activities. The response also indicated that CMS would continue to review medical records underlying plan submitted risk adjustment data in the course of performing retrospective audits in accordance with ongoing medical record review initiatives.
The response also noted our successful efforts in processing and editing fields, which these efforts also continue today. The response indicated that we would focus on the first year of data and would provide feedback to plans on that analysis. Note that while that task was completed, CMS has continued this work with subsequent years of data. Finally, our response noted appreciation for the reference to the “EQR Protocol Validation of Encounter Data Reported by the Managed Care Organization”, which outlines steps used by the Medicaid Program. CMS reviewed that document and adopted concepts in that document that were appropriate for Medicare Advantage (MA).
We have taken all of the actions described in the July 2014 response and outlined above and have provided GAO with documentation of those actions. As a result of these actions to validate the data, we are comfortable using this data as we currently do. It is also important to point out that using this data for the calculation of risk scores and MA payment serves as an important incentive for plans to strive for data completeness. MPPG has completed the actions to which we committed in the July 2014 response and considers this recommendation closed.
CMS continues to send MAOs quarterly Encounter Data (ED) Report Cards. The Data Exchange reports were created to address specific situations and were not intended to be released on a quarterly basis, although the data exchange reports can be used in the future, if needed. CMS released two rounds of data exchange reports to plans. CMS provided the GAO with the ED Report Card Q2 2019 HPMS memo, Encounter Data Report Card Redesign, HPMS Memo MA Encounter Data Announcement of Data Exchange Report clarifications, MA Encounter Data Submission Performance Reports and the MA Encounter Data Exchange Reports.</t>
  </si>
  <si>
    <t>CMS lacks statutory authority to implement the recommendation. This proposal was not included in the FY 2023 President’s Budget. CMS will consider this recommendation when developing proposals for the FY 2024 President’s Budget.</t>
  </si>
  <si>
    <t>CMS has published both templates noted below:
The Network Adequacy and Access Assurances report is here:  https://www.medicaid.gov/medicaid/managed-care/downloads/network-assurances-template.xlsx
The Managed Care Program Annual Report is here: https://www.medicaid.gov/medicaid/managed-care/downloads/amcpr-reporting-template.xlsx
These templates and their accompanying CIBS can be located here:  https://www.medicaid.gov/medicaid/managed-care/guidance/medicaid-and-chip-managed-care-reporting/index.html#AMCPR:~:text=214.4%20KB).%20An-,excel%20workbook,-(XLSX%2C%20851.1%20KB
We will use states’ submissions to assess compliance with regulatory requirements. 
This completes the tasks for this recommendation.  All actions to address this recommendation have been completed.</t>
  </si>
  <si>
    <t>CMS lacks statutory authority to implement the recommendation. CMS will consider this recommendation when developing proposals for the FY 2024 President's Budget.</t>
  </si>
  <si>
    <t xml:space="preserve">
CMS is undergoing rulemaking to finalize CMS 2393-P, Medicaid Fiscal Accountability Rule that will address payments at the individual provider level.</t>
  </si>
  <si>
    <t xml:space="preserve">
CMS has already taken the actions to address the recommendation.  A few year ago, the GAO indicated it generally will not close 1115 recommendations without a formal written protocol.  SDG has had to prioritize other 1115 work but are still working on SOPs as  competing work  priorities permit.  Unless the GAO changes its position for formal closure, SDG does not have additional justification different than what has already been discussed and shared with the GAO.</t>
  </si>
  <si>
    <t xml:space="preserve">
CMS has already taken the actions to address the recommendation.  A few year ago, the GAO indicated it generally will not close 1115 recommendations without a formal written protocol.  SDG has had to prioritize other 1115 work but are still working on SOPs as  competing work  priorities permit.  Unless the GAO changes its position for formal closure, SDG does not have additional justification different than what has already been discussed and shared with the GAO. </t>
  </si>
  <si>
    <t>The legislative proposals that potentially address recommendation was not included in the President’s Fiscal Year (FY) 2023 budget.
CMS will consider the recommendations when developing proposals for the President’s FY 2024 budget.</t>
  </si>
  <si>
    <t>Updated Statement on Federally Facilitated Exchange (FFE-D) Case Reviews Over Past 4 Cycles:
In the measurement of the first cycle of states under the new PERM eligibility review methodology in 2019, no FFE samples were selected for review. However, there were two states in the cycle where federal eligibility determinations occurred, but the federal Eligibility Review Contractor (ERC) did not encounter any FFE-D cases in the samples for those states. In 2020, the ERC worked with four states and reviewed 19 cases, all of which were found to be determined correctly in accordance with applicable PERM review requirements. In 2021, the ERC worked with a total of three states and reviewed five cases where the findings were, again, all found to be determined correctly in accordance with applicable PERM review requirements.   In 2022, the ERC worked with a total of two FFE-D states and reviewed seven cases where the findings were all found to be determined correctly in accordance with applicable PERM review requirements.  Overall PERM results for the 2022 cycle will be reported in the HHS Agency Financial Report in November 2022.  Based on FFE-D reviews ending on April 15, 2022 and the results of the previous 3 cycles, PERM determined the ERC’s review of FFE-D cases to be accurate. All actions to address this recommendation have been completed.
 </t>
  </si>
  <si>
    <t>The following changes are in a draft PRA, staff waiting to hear back on OMB approval. These include line additions in worksheets WS A-7 and WS S-1, WS A and WS E-1 and the accompanying instructions for the following specific line items:
Reporting of actual cost of capital-related dialysis machines and water treatment machines with stratification  of these costs by modality and setting: PD, Home-HD, In-facility HD. Purchase, depreciation and rental costs associated with these items should be separately specified. (WS A-7)Addition of 4 pediatric labor categories including Child Life/Other specialists for Pediatric patients; Registered Nurses for Pediatric Dialysis Care; Nutritionists and Dieticians for Pediatric Care; and, Pediatric Unit Staff. (WS S-1)Addition of a pediatric supplies cost center (WS A)Addition of the cost of the transitional drug add-on payment adjustment (TDAPA) and for the transitional add-on payment for new and innovative supplies and equipment (TPNIES) –(WS E-1)</t>
  </si>
  <si>
    <t>This recommendation is in progress. CMS' contractor is working on the project and a draft report is expected by the end of the calendar year. </t>
  </si>
  <si>
    <t>Additionally, as required under section 209, CMS will hold a series of stakeholder meetings to obtain input and shared learning about the leading practices for improving Medicaid program integrity for non-emergency medical transportation (NEMT).  
Target Completion Date: December 2022
Finally, CMS will conduct a comprehensive review of guidance regarding NEMT, as required under section 209(b)(3) and may update such guidance as necessary, including by issuing new, comprehensive guidance on NEMT. September 2022 Update: Targeted release timeframe for NEMT guidance is Spring of 2023.</t>
  </si>
  <si>
    <t xml:space="preserve">
CMS developed an Notice of Proposed Rulemaking (NPRM), Medicaid Fiscal Accountability rule published in the FR on 11/18/2019 that once finalized,  will address that payments to providers should not be contingent on the availability of local funds. https://www.federalregister.gov/documents/2019/11/18/2019-24763/medicaid-program-medicaid-fiscal-accountability-regulation</t>
  </si>
  <si>
    <t>CMS developed an Notice of Proposed Rulemaking (NPRM), Medicaid Fiscal Accountability rule published in the FR on 11/18/2019 that once finalized,  will address supplemental payments. https://www.federalregister.gov/documents/2019/11/18/2019-24763/medicaid-program-medicaid-fiscal-accountability-regulation.</t>
  </si>
  <si>
    <t xml:space="preserve">‘CMS continues to non-concur for this recommendation.  No additional updates’.   </t>
  </si>
  <si>
    <t>CMS continues to explore ways to enhance automation, streamline operations, and otherwise improve the efficiency and timeliness of contract-level RADV audits. For example, for future audits, CMS is developing and testing the use of artificial intelligence technology to further automate the medical record intake process, and considering ways of improving the detection of improper payments while also reducing the time needed to complete audits. </t>
  </si>
  <si>
    <t>CMS is reviewing and assessing the implementation of this recommendation and will continue to be in contact with the GAO as we evaluate our best path forward and can report on milestones accomplished.</t>
  </si>
  <si>
    <t>The intended functions of a Medicare Part C Recovery Audit Contractor (RAC) are already being performed by the existing contract-level Risk Adjustment Data Validation (RADV) program.  RADV audits are the primary corrective action that CMS has to address improper payments in Part C.  RADV verifies that diagnoses submitted by Medicare Advantage (MA) organizations for risk adjusted payment are supported by medical record documentation.  The RADV program is currently operational and, in recent years, CMS has refined its methodology to be more targeted to areas of high risk of improper payments in response to a Government Accountability Office (GAO) report (GAO 16-76).  CMS expects to initiate recovery of audit findings in FY 2023.  CMS believes this recommendation has been implemented.</t>
  </si>
  <si>
    <t>Adopting this recommendation would require legislation. Currently, MACs, ZPICs, and PSCs conduct prepayment claim reviews. In addition, HHS has implemented programs, including FPS, prior authorizations models, and categorical risk-based screening of Medicare providers and suppliers, to move beyond "pay and chase" operations and pay claims properly the first time. The FY 2023 President's Budget does not include a legislative proposal to allow RAs to conduct prepayment claims reviews. HHS will consider this recommendation when developing proposals for the FY 2024 President's Budget.</t>
  </si>
  <si>
    <t>CMS continues to non-concur for this recommendation.  No additional updates.</t>
  </si>
  <si>
    <t xml:space="preserve"> CMS considers this recommendation closed and is not taking further action. CMS is planning to meet with the OIG to discuss closure of this recommendation. </t>
  </si>
  <si>
    <t>CMS is working closely with states to develop plans to complete revalidation once the Public health Emergency (PHE) has been lifted. </t>
  </si>
  <si>
    <t>37 of the 39 PB departments have been found to be in compliance with the Medicare PB requirements and no recoupment is necessary. The rationales for the non-concurrence with the OIG were shared in detail attached exhibits to annual status update (ASU). CMS concurs with the OIG that Aria/Jefferson Health’s Pavilion unit did not comply with the Medicare PB requirements.  Due to the nature of the services, there was no overpayment made as a result of the improper PB designation because the actual payments were equal to or less than what would have been paid if the facility had been designated as free-standing. CMS concurs with the OIG that Franciscan Health Michigan City did not comply with the Medicare PB requirements. CMS RO5 has been working with the Medicare Administrative Contractor (MAC), OGC and DOJ to identify and recover any overpayments as a result of the improper PBD designation. The MAC estimated the overpayments at $2,862,974.01 and recovered $184,915.41 to date. As for the remaining $2,678,058.60 of the overpayment, the provider offered a settlement of $2,008,543.95 as payment in full. Negotiations are ongoing. Regarding Franciscan Health Michigan City’s improperly designated PBD, it is unclear how long RO5 will take to recover the residual overpayments as many parties are involved in the settlement of this case. </t>
  </si>
  <si>
    <t>CMS continues to non concur with OIG recommendation and plans no further actions</t>
  </si>
  <si>
    <t xml:space="preserve">CMS position of non concurring has not changed; request closure with no further updates required. . CMS collects SNF expenditure data in cost reports for general information purposes. HHS takes a risk-based approach to determining priorities and allocation of resources. The amount of time and resources that may be required to verify the accuracy and completeness of SNF expenditure data could be substantial, without the potential of creating a significant benefit to the agency or the public. </t>
  </si>
  <si>
    <t>CMS continues to non-concur with this recommendation. No actions will be taken.</t>
  </si>
  <si>
    <t>The Beneficiary and Family Centered Care-Quality Improvement Organization (BFCC-QIO) Claim review contract was ultimately awarded in February 12, 2021 after multiple protests in 2019 and 2020.  As planned, the Improper Payment Reduction Strategy (IPRS) was submitted to CMS on March 12, 2021, and was approved by CMS on April 12, 2021 for implementation .The IPRS selection strategy for Short Stay Claims employs weighted compensatory scoring of Short Stay claims each month prior.  The elements used in the scoring methodology were developed using data sources and findings previously identified by OIG and others, and includes provider specific and service specific criteria. Thirty claims per provider, under the 12th SOW , were reviewed to determine the DRGs most at risk for errors, as well as the States with the highest number of DRG-related errors. The BFCC-QIO Claim review contractor began applying the IPRS targeting strategy for Inpatient Short Stay Claims beginning in Sept 2021 (1704 claims from 1023 Hospitals were reviewed in October), and monthly thereafter. Through December, 2021, a total of 2,879 reviews were completed. Approximately 20% of the reviews resulted in discussion letters sent to hospitals. To date, one individual provider session was requested and scheduled.  The first Annual Strategic Analysis Report received on January 11, 2022, indicates that the Short Stay Review (SSR) selection methodology is yielding a higher percent of erroneous claims when compared to the 11th SOW.  The health category that has shown the highest number of errors to date is Diseases and Disorders of the Circulatory System. This category alone accounts for nearly one-third of the total draft overpayments, at $1.2 million. However, these findings are based on just 3 months of data.  At this time, no changes to the SSR selection methodology appear to be needed for the 2022-2023 IPRS.  All actions to address this recommendation have been completed.</t>
  </si>
  <si>
    <t>CMS lacks statutory authority to implement the recommendation, and this proposal was not included in the FY 2023 President’s Budget.
CMS will consider this recommendation when developing proposals for the FY 2024 President’s Budget.</t>
  </si>
  <si>
    <t>The Beneficiary and Family Centered Care-Quality Improvement Organization (BFCC-QIO) Claim review contract was ultimately awarded in February 12, 2021 after multiple protests in 2019 and 2020.  As planned, the Improper Payment Reduction Strategy (IPRS) was submitted to CMS on March 12, 2021, and was approved by CMS on April 12, 2021 for implementation. The IPRS selection strategy for Short Stay Claims employs weighted compensatory scoring of Short Stay claims each month prior.  The elements used in the scoring methodology were developed using data sources and findings previously identified by OIG and others, and includes provider specific and service specific criteria  Thirty claims per provider, under the 12th SOW , were reviewed to determine the DRGs most at risk for errors, as well as the States with the highest number of DRG-related errors. The BFCC-QIO Claim review contractor began applying the IPRS targeting strategy for Inpatient Short Stay Claims beginning in Sept 2021 (1704 claims from 1023 Hospitals were reviewed in October), and monthly thereafter.  Through December, 2021, a total of 2,879 reviews were completed. Approximately 20% of the reviews resulted in discussion letters sent to hospitals. To date, one individual provider session was requested and scheduled.  The first Annual Strategic Analysis Report received on January 11, 2022, indicates that the SSR selection methodology is yielding a higher percent of erroneous claims when compared to the 11th SOW. The health category that has shown the highest number of errors to date is Diseases and Disorders of the Circulatory System. This category alone accounts for nearly one-third of the total draft overpayments, at $1.2 million.  However, these findings are based on just 3 months of data.  At this time, no changes to the SSR selection methodology appear to be needed for the 2022-2023 IPRS.  All actions to address this recommendation have been completed.</t>
  </si>
  <si>
    <t xml:space="preserve"> CMS is turning attention to these activities even though the PHE has not yet ended.   CMS has requested funding in FY23 to secure a contractor to develop reporting requirements, standards, and templates that CMS can distribute to states to meet this requirement.  Work on this task is paused until contract resources can procured. In addition, potential amendments to CFC reporting requirements are under development as part of a larger initiative to standardize reporting across HCBS authorities. </t>
  </si>
  <si>
    <t xml:space="preserve">CMS continues to monitor state performance on the top priority items (TPIs). 20 states have achieved blue status on the TPI Data Quality assessment. </t>
  </si>
  <si>
    <t xml:space="preserve">Recommendation is currently open in the OIG Recommendation Tracker.  However, we have received previous communication from OIG that this recommendation was closed, "Closed due to expectation of nonconcurrence.  Still not resolved since awaiting OCD/management decision."  We are have no additional update as the recommendation is non-concur and we feel it is closed. </t>
  </si>
  <si>
    <t>Adopting this recommendation requires legislation and such a proposal was not included in the FY 2023 President’s Budget. CMS continually evaluates its payment policies, including those for Durable Medical Equipment (DME). CMS will consider this recommendation when developing proposals for the FY 2024 President's Budget.</t>
  </si>
  <si>
    <t>CMS continue to update its annual AFRs on the status of the measurement program development until the improper payment estimate is reported.</t>
  </si>
  <si>
    <t>CMS believes the recommendation has been met. Since PY 2018 State-based Marketplaces (SBMs) have been asked to submit the following metrics related to data matching inconsistency (DMI) resolution: DMIs generated by type, DMIs resolved by type, DMIs resulting in change in coverage/APTC by type, and open DMIs by type.  CMS does not concur with the recommendation to require SBMs to report on average length of time to resolve inconsistencies or FTR.  Following outreach to the SBMs we do not believe that either metric would provide reliable data that would be comparable or consistent across Marketplace platforms (SBMs or the Federally-Facilitated Marketplace). This is due to existing statutory/regulatory flexibilities and resulting variability that exist in regard to establishment of DMIs and length of reasonable opportunity periods. In addition, the collection of FTR data presents its own unique operational challenges due to IRS safeguards that restrict access to the information.  Most importantly, due to the impact of the COVID-19 Public Health Emergency on the processing of federal income tax returns, CMS provided SBMs with operational flexibilities related to acting on FTR codes for PYs 2021, 2022, and 2023. As a result, IRS did not provide SBMs with any FTR response codes for the applicable tax years. See  https://www.cms.gov/CCIIO/Resources/Regulations-and-Guidance/FTR-flexibilities-2023.pdf). At this time, it is not evident when the FTR response codes will be available. We believe that there are other more reliable methods for monitoring SBM compliance on these eligibility factors, which includes the annual submission of the SMART and annual programmatic audit under 45 CFR § 155.1200. The annual programmatic audit must, at a minimum, address SBM compliance with Subparts D (Eligibility Determinations) and Subpart E (Enrollment in Qualified Health Plans). This audit requirement will be enhanced with the implementation of the State Exchange Improper Payment Measurement (SEIPM) program currently under development. The program will require SBMs to provide CMS with access to certain data, including eligibility determinations and enrollment information, to conduct statistically valid sampling in development of an improper payment measurement. SBMs with significant improper payments may also be required to develop corrective action plans to correct the causes of the identified improper payments.</t>
  </si>
  <si>
    <t>Adopting this recommendation requires legislation. CMS recognizes the importance of states' achieving full system functionality in order to verify applicant's eligibility and resolve inconsistencies, and CMS will continue to work with state exchanges in order to do so. However, CMS is statutorily limited in regards to enforcement mechanisms for state exchanges. CMS works with state exchanges on the continuous improvement of their management and operations through an array of technical assistance activities and implementation of oversight and accountability measures. CMS also assists states within the parameters of its oversight authority to prioritize their organizational resources and to identify mitigation strategies.
This proposal was not included in the FY 2023 President’s Budget. CMS will consider this recommendation when developing proposals for the FY 2024 President's Budget.</t>
  </si>
  <si>
    <t xml:space="preserve">CMS believes the recommendation has been met. CMS has continued to make process improvements to its SBM data enrollment program to prioritize the collection of required data elements.  Based on Agency priorities, the objective of the enrollment metrics program is to provide transparency into Marketplace activities (applications, eligibility, and plan selections) during Open Enrollment across the SBMs and FFM.  As such we concur with the recommendation to work with the marketplaces to develop the reporting capability to submit required data elements.  However, CMS believes that it is important to prioritize the collection of those data elements that are most critical to the objective of the program.  CMS’s SBM reporting program concentrates on reporting consumer activity during Open Enrollment and has worked with the marketplaces to ensure that all required data elements are submitted.  Instead of the previous reports, including the Quarterly Metrics Reports, SBMs are requires to submit the reports. </t>
  </si>
  <si>
    <t> CMS is currently assessing approaches to implementing a surety bond requirement while avoiding undue provider burden. The vehicle to address this recommendation is regulation, and at this time, regulation is not being pursued, therefore actions to address this recommendation are still in progress. The targeted completion date is now September 2023.</t>
  </si>
  <si>
    <t>The Office of Financial Management will continue to collaborate with the Center for Program Integrity on an ongoing basis to identify strategies and process improvement opportunities to increase the MAC’s collections of UPIC overpayments.  
The CMS is currently analyzing options in the Healthcare General Ledger Accounting System (HIGLAS) that would allow recoupment of claim payments across Medicare Administration Contractors (MACs).  The CMS has also transitioned the four Durable Medical Equipment Medicare Administrative Contractors (DME MACs) to HIGLAS which is another strategy that will maximize collection efforts. DME MACs will leverage standard functionality developed in HIGLAS to include but not limited to recoupment hierarchy rules, Federal Payment Levy Program offsets, debt referral automation, Extended Repayment Schedule automation, etc.</t>
  </si>
  <si>
    <t>The new version of the claims implementation guide was recommended by X-12 and sent to NCVHS for evaluation.  On June 8, 2022, X12 proposed that the NCVHS evaluate version 008020 of the implementation guides which include the following:
008020X323 Health Care Claim: Professional (837)008020X324 Health Care Claim: Institutional (837)008020X325 Health Care Claim: Dental (837)008020X322 Health Care Claim Payment/Advice (835)
https://x12.org/news-and-events/x12-recommendations-to-ncvhs
https://x12.org/news-and-events/letter-to-ncvhs</t>
  </si>
  <si>
    <t xml:space="preserve">CMS is reviewing and assessing the implementation of this recommendation. CMS will continue to report on milestones accomplished and update the GAO as it evaluates the best path forward to implementation. </t>
  </si>
  <si>
    <t xml:space="preserve">
CMS Data and Systems Group (DSG) has made it clear in responses to GAO the data is available and used for oversight purposes.  DSG recommends consulting with the various oversight programmatic areas for further details regarding plans and timeframes for using T-MSIS data for oversight.  It is our understanding T-MSIS data is already in use for oversight.  A plan has been executed and CMS use of T-MSIS data is an operational activity since made widely available as of 2018/2019.  </t>
  </si>
  <si>
    <t>CMS Continues to Non-Concur for this recommendation. No additional updates.</t>
  </si>
  <si>
    <t>CMS continues to non-concur on this recommendation. No additional updates.</t>
  </si>
  <si>
    <t>9/30/22 - As reported to the GAO in August 2019 and January 2020,  SDG is considering a framework to determine when a demonstration would meet criteria for a limited evaluation.   SDG has already developed  limited evaluation guidance and design tools for targeted demonstrations like family planning and former foster care youth, but the GAO is requesting that CMS develop general 1115 guidance for all limited demonstration evaluations. CMS has developed and released general guidance and technical assistance documents for states on developing evaluation designs and evaluation reports that are available on Medicaid.gov.   However, as noted above, the GAO has indicated that to close this recommendation,  CMS develop general guidance specific to limited demonstration evaluations.  CMS is still gaining experience from state demonstrations to develop this policy.</t>
  </si>
  <si>
    <t>CMS continues to explore available options to subject accessories essential to the group 3 power wheelchairs in the permanent DMEPOS program to prior authorization.</t>
  </si>
  <si>
    <t>CMS' Medicaid Integrity Institute will offer a two day Managed Care Symposium, which will include both federal and state presentation and representation. CMS also continues to develop and implement an enhanced Medicaid managed care program integrity strategy over the next year.  </t>
  </si>
  <si>
    <t xml:space="preserve">CMS assigned its Supplemental Medical Review Contractor (SMRC) with medical review of a small sample of claims for DME provided during non-covered SNF stays. The SMRC delivered its final project report to CMS in February 2021. In their final report, the SMRC recommended a new place of service code and additional medical review. CMS conferred with the DME MACs and determined that a new place of service code would not be helpful. Most often suppliers do not know that the beneficiary has moved into a SNF. In addition, even if suppliers do check eligibility, the SNF Information may not be posted yet. Additional medical review is not warranted at this time due to a negative ROI with the SMRC project. With regards to education, the SMRC offered targeted education to the 21 eligible suppliers and no suppliers opted to receive it. CMS is not taking any additional action at this time and considers this recommendation implemented and closed. </t>
  </si>
  <si>
    <t>CMS Supplemental Medical Review Contractor (SMRC) has conducted post-payment review of claims for Medicare non-emergency ambulance services billed on dates of service from January 1, 2018, through December 31, 2018. Below are the review results:
https://www.noridiansmrc.com/completed-projects/01-015/
Overpayment recoveries are in progress.</t>
  </si>
  <si>
    <t>CMS continues to work with states to identify and share best practices about payment retention policies and incentives to obtain recoveries. For FY22, the Medicaid Integrity Institute will offer a two day Managed Care Symposium, that will include both federal and state presentations and information sharing on this issue. We believe this will close this recommendation.</t>
  </si>
  <si>
    <t>CMS continues to work with states to improve coordination between managed care organizations and other state program integrity entities through regularly scheduled outreach, training courses, and Technical Advisory Group discussions. For FY22, the Medicaid Integrity Institute will offer a two day Managed Care Symposium, that will include both federal and state presentations and information sharing on this issue. CMS believes this will close this recommendation. </t>
  </si>
  <si>
    <t xml:space="preserve">
CMS continues to non-concur with this recommendation.  As noted previously, State flexibility is integral to the Medicaid program and states should be able to decide whether or not standardization is beneficial for their managed care environment.
</t>
  </si>
  <si>
    <t>CMS provided documentation to support closure of the recommendation. There is currently no further update CMS is awaiting  the auditor's disposition for the items submitted. </t>
  </si>
  <si>
    <t>CMS non-concurs with the recommendation.  This proposal was not included in the FY 2023 President’s Budget. CMS will consider this recommendation when developing proposals for the FY 2024 President’s Budget.</t>
  </si>
  <si>
    <t>CMS will seek to clarify CMS’s previous responses in the next quarter. A TDL was sent out in 2016 (TDL-2016-0006) to clarify the MEDIC's authority to obtain documentation from plans, “first-tier, down-stream and related” ( FDR)s and non-contracted prescribers of Part D drugs. This recommendation was considered completed and documentation (a copy of the TDL) has been submitted.</t>
  </si>
  <si>
    <t>CMS is continuing to review and assess the implementation of this recommendation internally (I-MEDIC) and will continue to be in contact with OIG as we evaluate our best path forward and can report on milestones accomplished. CPI will have to consult with the business owner to determine if any actions can be taken to address the recommendation.</t>
  </si>
  <si>
    <t>CMS continues to non-concur for this recommendation.  No additional updates’</t>
  </si>
  <si>
    <t>CPI has submitted updated information for the GAO regarding GAO-15-528, Recommendation #2  to further reinforce CPI’s position that the recommendation should be closed.  CPI now has approximately 50 percent of our Medicaid UPIC activities focused on Medicaid managed care.   CPI’s prior updates did not have that multi-year data to illustrate the point.   
Unified Program Integrity Contractors (UPICs) conduct Medicaid-only investigations under the authority of section 1936 of the Social Security Act, which requires CMS to establish contracts for the purposes of auditing claims for payment for items or services furnished under the State plan, including risk-based contracts such as managed care. Both the GAO and the OIG have recommended that CMS do more auditing of Managed Care Plans (MCPs).  To address these findings, CPI instructed the UPICs to increase their Medicaid managed care investigation workload. In response, the UPICs have greatly increased the number of managed care investigations over the last three years.   For Fiscal Years (FY’s) 2016-2018, UPICs opened a total of 16 investigations of managed care network providers. By comparison, for FYs 2019-2021, the UPICs opened a total of 893 investigations of network providers. In FY 2021, managed care investigations represented almost 50% of the UPIC workload. Many of these investigations are still ongoing; however, preliminary information indicates they have identified improper payments made by the MCP to network providers for such things as services that were not medically necessary, services not properly coded, inadequate documentation, duplicate claims, unbundling, missing records, service not provided, and payments for non-covered services.
CPI is currently awaiting the GAO’s response.</t>
  </si>
  <si>
    <t>CMS recognizes the utilization of CMS and Public Use Files (PUF) data (e.g., claims-based data) can help address potential vulnerabilities to hospice beneficiaries. Furthermore, the recent hospice provisions outlined in the Consolidated Appropriations Act (CAA) 2021 provide additional statutory authority for CMS to enhance survey enforcement activities to promote the quality, safety, and oversight of hospice beneficiaries.
As part of the final rulemaking in the CY 2022 Home Health Prospective Payment System Rate Update rule, CMS received comments related to the establishment of a Special Focus Program (SFP) urging CMS not to implement this provision until a comprehensive framework can be established that focuses on a targeted approach in the identification and enrollment of hospice programs to the SFP. Given the complexities associated with this proposal, commenters agreed that CMS should use a TEP that includes a wide array of stakeholders to assist CMS in developing a comprehensive algorithm that would include relevant findings from the Form CMS-2567 and other related metrics to hospice performance. Considering the comments that we received on this provision, we did not finalize in rulemaking the SFP requirements as proposed at § 488.1130.
We intend to work on a revised proposal. We will seek additional collaboration with stakeholders to further develop the structure and methodology for implementing the SFP to include a proposal for FY24 rulemaking. As such, CMS is actively pursuing the establishment of a TEP in CY22 and believes various metrics (e.g., claim-based data, survey findings) may be considered in developing the SFP algorithm. Once the SFP is finalized, CMS anticipates that providers enrolled in the SFP will be available on a CMS public website. CMS believes this SFP will play an integral role in addressing vulnerabilities and enhancing the quality of care for hospice beneficiaries. Target Date of Completion: December 31, 2023</t>
  </si>
  <si>
    <t>We are currently in the rule- making process to get the SFP requirements into regulation. Therefore, we do not anticipate guidance around the SFP to be published until after the rule effective date which is not yet determined.)</t>
  </si>
  <si>
    <t>The survey protocol (in the State Operations Manual, Appendix M-Guidance to Hospice Surveyors) and updated online course, currently proceeding through CMS' clearance process, are projected for implementation in CY2022.  </t>
  </si>
  <si>
    <t>Noridian Healthcare Solutions, LLC, as the Supplemental Medical Review Contractor (SMRC) for the CMS, has conducted post-payment review of claims for Medicare General Inpatient Hospice billed on dates of service from January 1, 2018 through December 31, 2018. Overpayment recoveries are in progress.</t>
  </si>
  <si>
    <t>CMS will begin making hospice recertification and complaint survey deficiency information publicly available after the final rule is effective.</t>
  </si>
  <si>
    <t xml:space="preserve">The previous administration did not sign the updated delegation of authority. The OHC POC responsible for the new delegation of authority retired, and CCIIO updated and briefed the new OHC POC (September 2021). OHC is working to update the attached memo (Attachment: Delegation Memo for Audit Resolution—021020), brief OA, and facilitate signature. OCD submitted for closure. </t>
  </si>
  <si>
    <t>We require an updated delegation of authority in order to disregard recoveries under recommendation #2 (CCIIO is working on getting an updated Delegation of Authority). We sustain the known error from recommendation #1, and have collected the sustained amount. CCIIO updated and briefed the new OHC POC (September 2021), and OHC is working to update the attached memo (Attachment: Delegation Memo for Audit Resolution—021020), brief OA, and facilitate signature. CCIIO has provided an updated OCD.</t>
  </si>
  <si>
    <t>As of July 19, 2022 - CMS has suspended steps to conduct a comprehensive national risk assessment. CMS developed a standard tool to assess risk and staff capacity in October 2019, but the implementation of this tool was suspended in November 2019 when the agency initiated a reorganization of its regional office functions, including financial oversight. According to CMS, the reorganization is intended to improve coordination between central and regional offices so that financial operations are consistent across the nation. As of February 2022, the tool remains suspended. HHS officials have not informed us of any additional actions taken to implement this recommendation. We maintain that a risk assessment is still necessary to ensure that resources are allocated based on identified risks, and we will continue to monitor CMS's action to complete this assessment. We will update the status of this recommendation when we receive additional information.</t>
  </si>
  <si>
    <t>CMS intends to conduct additional research in response to OIG’s recommendations related to sharing additional information with beneficiaries on plan performance in a clear and accessible format, particularly related to information which may warn or caution beneficiaries about plan performance issues. The research will also assess their interest in accessing this information. We anticipate the research may yield recommendations that could include changes or updates to the Medicare Plan Finder or other parts of Medicare.gov or CMS.gov, the creation of fact sheets, checklists or, other publications for consumers, and/or the production of training materials for SHIP counselors or other information intermediaries. </t>
  </si>
  <si>
    <t>CMS is developing a standard operating procedure to use existing Part C reporting data to identify Medicare Advantage (MA) plans with, as compared to their peers: (1) high rates of overturned reconsideration decisions, (2) low appeal rates, (3) high organization determination denial rates and/or (4) high rates of reconsiderations overturned by the Independent Review Entity (IRE).  CMS plans to analyze the findings and consult with the identified plans and/or parent corporations to determine whether the extreme rates of denials/overturns/appeals are justified or potentially inappropriate.  Investigations suggesting inappropriate plan activity will be referred to Medicare Parts C and D Oversight and Enforcement Group (MOEG). 
CMS is currently in the process of finalizing the standard operating procedure including defining specific criteria to be used when referring plans to MOEG.  Additionally, CMS is reviewing the agency’s authority to audit and potentially discipline plans under these circumstances.  CMS anticipates the SOP to be finalized by mid-September 2022.</t>
  </si>
  <si>
    <t>CMS studies the relationship between payments and costs in the IRF PPS every year as part of the IRF PPS rulemaking cycle, and we propose appropriate changes to align payment and costs. CMS also issued the Unified PAC report to Congress on July 1, 2022, as required by statute.  As a part of the development of this report, we took into account the high error rate in this OIG report and the CERT reviews.
 </t>
  </si>
  <si>
    <t>CMS believes recommendation can be closed. As GAO reported, CMS addressed many aspects of OMB’s common baseline for implementing the Federal Information Technology Acquisition Reform Act (FITARA) on individual investments reviewed.  CMS has also made significant improvements to our IT governance process by implementing a Target Life Cycle framework for all new and existing IT efforts.  The CIO now co-chairs the agencies’ governance review board (GRB) which reviews / approves all IT-related inter-agency agreements (IAAs), requests for additional funds (mid-year funding adjustments), and the creation of all new life-cycle ids.  The communicated actions to resolve this recommendation are now complete.</t>
  </si>
  <si>
    <t>CMS has documented the CIO’s role in reviewing IT resources that support major program objectives and significant increases and decreases in IT resources. The CIO already reviews IT resources that support major program objectives and significant increases and decreases in IT resources when these occur. Of note, no increases or decreases in resources occurred for the CMS investments in the year GAO reviewed. The amount reported through the Federal IT Dashboard included all funds requested for the FY17 budget process. Additional resources reviewed by the CIO, but not reported on the IT Dashboard, represent user fees. CMS will ensure these funds are captured in the Federal IT Dashboard moving forward.  CMS has completed these communicated actions and considers the recommendation to be closed.</t>
  </si>
  <si>
    <t>CMS concurs with GAO’s recommendation. As GAO reported, CMS documented the procedures by which program leadership was to work with the CMS CIO to plan IT resources for selected major and non-major investments through its IT investment review board. CMS will further clarify the process of reviewing non-major IT investments and how responsibilities are delegated and/or coordinated between the IT investment review board and other boards or workgroups that make recommendations up to the IT investment review board. In addition, CMS implemented other processes for program budget briefings, by which program leadership works with the CIO to plan an overall portfolio of IT resources.  CMS has also made significant improvements to our IT governance process by implementing a Target Life Cycle framework for all new and existing IT efforts.  The CIO now co-chairs the agencies’ governance review board (GRB) which reviews / approves all IT-related inter-agency agreements (IAAs), requests for additional funds (mid-year funding adjustments), and the creation of all new life-cycle ids. CMS has completed the communicated actions and considers the recommendation to be closed.</t>
  </si>
  <si>
    <t>CMS concurs with GAO’s recommendation. The CMS CIO is already involved in all IT budgeting decisions, major and non-major alike. As GAO reported, CMS’s IT investment review board policies and procedures already require the CIO to review and approve major, high-risk, and mission critical IT investments. CMS will update its IT investment review board policies and procedures to more explicitly clarify the CIO’s involvements in non-major IT investments.  CMS has also made significant improvements to our IT governance process by implementing a Target Life Cycle framework for all new and existing IT efforts.  The CIO now co-chairs the agencies’ governance review board (GRB) which reviews / approves all IT-related inter-agency agreements (IAAs), requests for additional funds (mid-year funding adjustments), and the creation of all new life-cycle ids. CMS has completed the communicated actions and considers the recommendation to be closed.</t>
  </si>
  <si>
    <t xml:space="preserve">
CMS is in the process of rule making and will continue to review all  implications of health care related taxes.</t>
  </si>
  <si>
    <t>Adopting this recommendation would require legislation and such a proposal is not currently included in the FY 2023 President's Budget. CMS will consider this recommendation when developing proposals for the FY 2024 President's Budget.</t>
  </si>
  <si>
    <t>CMS has closed, or submitted outstanding Clearance Documents to close, the 140 past due audit recommendations related to this recommendation.  CMS will continue to follow to confirm the recommendations have been closed.</t>
  </si>
  <si>
    <t>New monthly report is in place to check for any upcoming Clearance Documents that are due and make sure they are submitted in time.  In addition, the creation of the RTA tracker has made communication easier and transparency when a document is submitted which has made submitting CDs easier.  These two adjustments make the process more consistent and will ensure CDs are submitted within the 6mo time period.  Coordination with the new RTA provides an additional source to confirm upcoming CDs and ensure they are completed on time.</t>
  </si>
  <si>
    <t>Due to the 2019 Novel Coronavirus pandemic, much of the regulatory work that was undertaken by the division of nursing homes has had to slow down due to shifting priorities in responding to the pandemic. Nursing home residents are extremely vulnerable to COVID-19 and CMS is focused on ensuring that Medicare certified facilities are providing quality care and keeping residents safe. CMS released several updates in June 2022 that States will need time to implement. Target date for completion set for 12/31/2023.</t>
  </si>
  <si>
    <t>CMS is reviewing and assessing the implementation of this recommendation and will continue to be in contact with the GAO as we evaluate our best path forward. CMS needs to take steps to assess documentation requirements in both programs to better understand how the variation in the programs requirements affects estimated improper payment rates.</t>
  </si>
  <si>
    <t>CMS reviewed each State’s Policy in 2021.  This review will be ongoing if any changes to policies are needed or made by individual states.  CMS will review each State’s policy to assure that allegations of abuse are investigated by the State Agency and are reported to CM on a regular basis.  This action will be ongoing and therefore completed our response to this recommendation.  Additional requested documentation was submitted December 2021.</t>
  </si>
  <si>
    <t>OR reviewed Adult Protective Services abuse reports and associated investigations to determine if they identified abuse concerns equivalent to CMS health and safety requirements and resulted in ensuring the safety of involved residents. OR’s Phase 1 review of complaint records, dating from October 1, 2017-October 28, 2018, concluded with results submitted to CMS Seattle on March 6, 2020. CMS Seattle agreed with OR’s assessment that planned Phase 2 reviews would be duplicative of 87% of the Phase 1 reviews. We decided to suspend Phase 2 state reviews and instead conducted a CMS quality review of a randomly selected sample, 1%, of OR’s Phase 1 reviews. Based on our review ending May 22, 2020, CMS Seattle determined that OR’s review did support that residents’ health and safety were no longer in jeopardy. All actions to address this recommendation have been completed. Additional requested documentation was submitted December 2021.</t>
  </si>
  <si>
    <t>CMS requires the State Agencies to enter all complaints that allege Federal requirements into ASPEN Complaints/Incidents Tracking System (ACTS).  In June 2022, CMS revised Chapter 5 (section 5060.1) of the State Operations Manual to expand the data entry requirements for all nursing home facility reported incidents that allege abuse, neglect or exploitation. This will assist in our tracking and oversight of allegations of abuse/neglect.  
In June 2022, CMS also revised the SOM to remind the State Agencies that if a suspected crime may have occurred in a facility and there is indication that it has not been reported or the State Agency cannot verify that a report was made to law enforcement, then the State Agency forwards the information from the initial report immediately to law enforcement.  All actions to address this recommendations have been completed.</t>
  </si>
  <si>
    <t>The language to strengthen the survey guidance to clarify actions surveyors should take related to reporting abuse and neglect to address this recommendation is in our State Operations Manual Hospice Appendix M, which is under review with our Office of General Counsel. Our new target date is projected for December 31, 2022.</t>
  </si>
  <si>
    <t>As outlined in the Consolidated Appropriations Act, 2021 (CAA 2021) legislation, CMS is developing a comprehensive approach that will include the utilization of the 2567 survey results by both Accrediting Organizations (AOs) and State Survey Agencies (SAs).  The Form CMS–2567 Statement of Deficiencies is the legal, documentary basis for how SAs note findings of compliance or noncompliance (deficiencies) resulting from an inspection of Medicare participating providers and suppliers. The completed Form CMS–2567 exists in PDF format and is also compiled by the CMS Automated Survey Processing Environment (ASPEN) survey software, which is the current national database, designed to help SAs collect and manage healthcare provider data.  The survey inspection information in ASPEN as well as SA complaints and validation survey results of deemed hospice programs is already posted publicly to the CMS Quality, Oversight, and Certification Reports (QCOR) website. For survey inspection information to be included on the hospice compare site additional data system changes and potentially additional contract resources not currently in place at this time would be required. CMS considers this publication of transparent information on QCOR in a readable and searchable manner as a step in meeting the intent of the CAA 2021 provision.
CAA legislation reference:  ‘‘(B) PUBLIC DISCLOSURE OF INFORMATION.—Beginning not later than October 1,  2022, the Secretary shall publish the information submitted under subparagraph (A) on the public website of the Centers for Medicare &amp; Medicaid Services in a manner that is prominent, easily accessible, readily understandable, and searchable. The Secretary shall provide for the timely update of such information so published.”
CMS Quality, Safety and Oversight Group public QCOR website links to the hospice program SA survey inspection information: CMS QCOR public posting of hospice program SA survey report information and deficiency reports: https://qcor.cms.gov/report_select.jsp?which=8 
CMS QCOR public posting of SA complaint and validation survey information for deemed hospice programs: https://qcor.cms.gov/hosp_surveys/Hospice_landing.html.
All actions to address this recommendation have been completed.</t>
  </si>
  <si>
    <t>The Consolidated Appropriations Act (CAA), 2021, added hospice survey and enforcement requirements.  Section 1822(b) of the Social Security Act (the Act) requires the Secretary to conduct a special focus program (SFP) for hospice programs that the Secretary has identified as having substantially failed to meet applicable Conditions of Participation.  We proposed to develop a hospice SFP to address issues that place hospice beneficiaries at risk for poor quality of care through increased oversight and/or technical assistance.  Unlike the Nursing Home Special Focus Facility program outlined in guidance, we must go through rulemaking to implement a SFP for hospice programs.  We proposed that specific criteria would determine whether a hospice program participates in the SFP.  A subset of hospice programs that meet the proposed criteria would be selected to enroll in the SFP.  The SFP hospice programs will receive a survey every six months, resulting in additional technical support, enforcement remedies, and/or termination.  
Many commenters stated that CMS should not implement this provision until a comprehensive framework is established that focuses on a targeted approach to identify and enroll hospice programs to the SFP.  Some commenters stated that the criteria outlined in the proposed rule were subjective and could lead to inconsistencies across State Agencies in hospice identification and enrollment in the SFP, without addressing the most non-compliant hospices for not delivering quality care and putting patients at risk.  Given the complexities associated with this proposal, commenters urged CMS to utilize a technical expert panel (TEP) that includes a wide array of stakeholders to assist CMS in developing a comprehensive algorithm that would consist of relevant findings from the Form CMS 2567 and other related metrics to hospice performance.  
CMS did not finalize the proposal requiring hospice programs identified to have a history of serious deficiencies to enter an SFP in the CY22 Home Health Prospective Payment System (HH PPS) Final Rule.  The comments urged CMS not to initiate this program until a TEP is established to develop a targeted, comprehensive and objective algorithm for selection into and graduation from the program.  We are considering the comments to further develop the structure and methodology for implementing the SFP in the FY24 rulemaking. The SFP structure and methodology will be proposed in the FY24 hospice payment rule.</t>
  </si>
  <si>
    <t>The regulations under § 488.5 did not require Accrediting Organizations (AOs) to utilize the same forms as State Survey Agency (SA) surveyors when documenting survey findings of noncompliance.  However, we codified the Consolidated Appropriations Act, 2021 (CAA 2021) provision into regulation at § 488.5(a)(4)(x) to require the AOs, as part of a hospice program AO’s application and reapplication process, to submit a statement acknowledging that the AO will include a statement of deficiencies (that is, the Form CMS–2567 or a successor form) to document findings of the hospice program Medicare CoPs under section 1822(a)(2)(A)(ii) of the Act and will submit such in a manner specified by CMS. The Form CMS–2567 Statement of Deficiencies is the legal, documentary basis for how SAs and CMS Federal surveyors note findings of compliance or noncompliance (deficiencies) resulting from an inspection of Medicare participating providers and suppliers.  The completed Form CMS–2567 exists in PDF format and is also compiled by the CMS Automated Survey Processing Environment (ASPEN) survey software, which is the current national database, designed to help SAs collect and manage healthcare provider data. CMS is in the process of transitioning the ASPEN software system to a new, web-based Internet Quality Improvement and Evaluation System (iQIES). In mid-2021, CMS began transitioning to the new software system on a program-specific implementation schedule, starting with HHAs. It may take several years to fully transition all programs to the new technology platform, and CMS will continue to evaluate documentation needs, make necessary system adjustments with each program that transitions, and train surveyors on system use.  Currently, AOs are able to access the online PDF version of the Form CMS– 2567 but do not have access to the CMS ASPEN system, as this software was only designed and distributed for use by SAs and CMS employees. CMS and the AOs must therefore determine the systems process for the inclusion and subsequent collection of the Form CMS– 2567 as part of all deemed hospice program surveys completed by AOs. CMS already requires all AO survey reports to identify the comparable Medicare CoPs for each finding of noncompliance with accreditation standards.  Therefore, in order to meet the new statutory requirement for hospice program AOs to also use the Form CMS–2567 (or a successor form), each of the three CMS approved hospice program AOs must now develop a way to incorporate this form into their data systems. As their systems are proprietary, CMS is unable to tell the AOs exactly how to incorporate the Form CMS–2567, but we have worked with the AOs to have them submit their survey results to CMS via electronic data exchange.  Additionally, CMS will post the survey inspection information (survey deficiencies) from the AOs (and SAs) publicly to our CMS Quality, Oversight, and Certification Reports (QCOR) website on or after October 1, 2022 for hospice programs in an accessible, readable and searchable manner.  The CMS QCOR website is already utilized to post SA complaint and validation survey results of deemed hospice programs.  This information can be then be publicly viewed and utilized to identify trends or issues on an individual program or national scale. We have partially completed this action.  The three approved hospice program AOs submit their survey results electronically to CMS via a specific resource mailbox on the Form CMS-2567 (or comparable form).  The survey results from the AOs are for any hospice surveys carried out on or after October 1, 2021 in accordance with the CAA 2021.  We will begin posting the AO survey deficiency information for the three approved hospice programs to our CMS QCOR website on or after October 2022.  </t>
  </si>
  <si>
    <t>As outlined in the Consolidated Appropriations Act, 2021 (CAA 2021) legislation, CMS is developing a comprehensive approach that will include the utilization of the 2567 survey results by both Accrediting Organizations (AOs) and State Survey Agencies (SAs).
For survey inspection information to be included on the hospice compare site would require additional data system changes and potentially additional contract resources not currently in place at this time. 
There are challenges related to the system used by the AOs. The database, Accrediting Organization System for Storing User Recorded Experiences (ASSURE), is currently used by AOs to provide CMS with survey data from its deemed facilities. The ASSURE system requires the AO to match its specific survey findings and comparable AO standards to the Medicare conditions or requirements by uploading a spreadsheet text file, designed based on the data fields in the system, or by manually inputting the information. At this time, the ASSURE system does not and cannot develop a statement of deficiencies Form CMS– 2567, as ASPEN does for SA surveyors.  To meet the CAA 2021 legislation for hospice AOs to use the Form CMS-2567 or comparable form, AOs are sending this information to CMS electronically via email and this information will be displayed in a readable, searchable manner in QCOR on or after October 1, 2022.    
We will begin posting the AO survey deficiency information for the three approved hospice programs to our CMS QCOR website on or after October 1, 2022. </t>
  </si>
  <si>
    <t>New section 1822(a)(3) of the Consolidations Appropriations Act (CAA) of 2021 requires that each State and the Secretary implement programs to measure and reduce inconsistency in the application of hospice program survey results among surveyors.  In addition to ensuring consistency of hospice survey results across State Survey Agencies (SAs), we believe that this also applies to reducing discrepancies between SA and Accrediting Organization (AO) surveys of hospice providers.
CMS monitors the consistency of SA surveys through a review of an SA's Form CMS-2567s (the Statement of Deficiencies) and consistency among AOs through validations surveys conducted by SAs.  The SAs perform validation surveys on a sample of providers and suppliers (such as hospitals, CAHs, ASCs, Hospice Programs, and HHAs) accredited by the AOs. Validation surveys report disparate findings as to the percentage of validation surveys that have conditions identified by the SA but missed by the AO survey team.  This percentage is referred to as the ''disparity rate'' and is tracked by CMS to indicate the quality of the surveys performed by the AO.  This is reported annually in a report to Congress (QSO–19–17–AO/CLIA).  The most recent report can be found at: https://www.cms.gov/files/document/qso-22-06-ao-clia.pdf
Using the disparity rate approach used with AOs, where surveys are reviewed for standard-level, condition-level or immediate jeopardy deficiencies, the AO fails to identify, we proposed to analyze trends in the disparity rate among States, as well as among AOs. State surveys results would also be reviewed to identify findings that were potentially worthy of condition-level citation or immediate jeopardy but were not cited.  The analyses are projected to begin in CY2022, and we anticipate having results of subsequent analyses of immediate jeopardy citations in CY2023.</t>
  </si>
  <si>
    <t>HHS has updated interpretive guidance for 42 CFR 483.12(b) to include the required reporting information for initial and follow-up investigation reports for facility reported incidents. In June 2022, CMS revised its interpretive guidance to surveyors to direct them to identify the type of abuse and alleged perpetrator type in their deficiency findings. This will assist in our tracking and oversight of allegations of abuse/neglect. Furthermore, HHS has included sample initial reporting forms and investigation reports in Chapter 5 of the State Operations Manual that nursing homes may utilize.  All actions to address these recommendations are completed.</t>
  </si>
  <si>
    <t xml:space="preserve"> In June 2022, HHS updated the interpretive guidance in Chapter 5 and Exhibits 358 and 359 of the State Operations Manual to include examples of information to provide for initial and follow-up investigation reports for facility reported incidents. Furthermore, HHS has included sample initial reporting forms and investigation reports in that nursing homes may utilize. All actions to address this recommendation has been completed.</t>
  </si>
  <si>
    <t>In June 2022 HHS updated Chapter 5 of the State Operations Manual to advise state agencies that they must report a suspected crime to law enforcement immediately (section 5330). All actions to address this recommendation are completed.</t>
  </si>
  <si>
    <t>In June 2022 HHS updated Chapter 5 and section 5075.6 of the State Operations Manual. HHS instructs the State Agencies to record information about the referral in ASPEN Complaints/Incidents Tracking System (ACTS) intake for tracking purposes. All actions to address this recommendation has been completed.</t>
  </si>
  <si>
    <t xml:space="preserve">Nursing homes are required under 42 CFR 483.12 to report alleged violations of abuse, neglect, exploitation, or mistreatment of residents to the appropriate authorities. In June 2022 HHS updated Chapter 5 of the State Operations Manual to advise State Agencies that they must report a suspected crime to law enforcement immediately (section 5330). All actions to address this recommendation have been completed.  </t>
  </si>
  <si>
    <t>In June 2022 CMS updated section 5310.1 to clarify if the State Agency receives information that a suspected crime may have occurred in a facility and there is indication that it has not been reported or the State Agency cannot verify that a report was made to law enforcement, then the State Agency forwards the information from the initial report immediately to law enforcement. All actions to address this recommendation have been completed.</t>
  </si>
  <si>
    <t xml:space="preserve">CMS continues to non-concur for this recommendation.  No additional updates.   </t>
  </si>
  <si>
    <t xml:space="preserve">
CMS is in the process of determining if a common working file edit is feasible to address this recommendation.  After completion of the review, we will provide OIG with our decision.</t>
  </si>
  <si>
    <t>HHS continues to assess the feasibility of extracting Core Set data for select quality measures using T-MSIS data, in order to reduce the administrative burden on states. A pilot is currently underway, which is expected to be completed in early 2023.   </t>
  </si>
  <si>
    <t>The MDBG continues two oversight activities based on prescription drug event data (PDE) information. The first evaluates whether the appropriate cost-sharing is assessed when a beneficiary fills a medication. The second assesses whether beneficiaries that are eligible for transition fills are actually receiving transition fills. While we use PDE data in this analysis, we are targeting beneficiaries when there is an absence of a PDE. This absence could be the result of an inappropriate point-of-sale rejection and additional information is requested from Part D sponsors when this occurs.</t>
  </si>
  <si>
    <t>CMS finalized a standard operating procedure to use existing Part D reporting data to identify plans, as compared to their peers, with: (1) high coverage determination denial rates, (2) high redetermination overturn rates, (3) low appeal rates, (4) high coverage determination dismissal rates, and/or (5) low coverage determination request rates.  Upon identification of outlier plans, CMS will consult with the applicable Account Managers and present the findings to identified plans’ parent organizations in order to determine whether the extreme rates of denials/overturns/appeals are justified or potentially inappropriate.  Investigations suggesting inappropriate plan activity will be referred to the Medicare Parts C &amp; D Oversight and Enforcement Group.  Other plans may be referred to Office of Program Operations and Local Engagement (OPOLE) for Technical Assistance Reviews.  CMS plans to begin utilizing the SOP with CY 2020 performance data.</t>
  </si>
  <si>
    <t>CMS is finalizing a standard operating procedure to use existing Part D reporting data to identify Plans with, as compared to their peers: (1) high rates of overturned reconsideration decisions, (2) low appeal rates, (3) high organization determination denial rates and/or (4) high rates of reconsiderations overturned by the IRE.  CMS is still determining the best method for investigating the Plans with extreme rates.  CMS is analyzing the findings and consulting with the identified plans and/or parent corporations to determine whether the extreme rates of denials/overturns/appeals are justified or potentially inappropriate.  Investigations suggesting inappropriate plan activity will be referred to Medicare Parts C and D Oversight and Enforcement Group (MOEG). 
CMS is currently in the process of finalizing the standard operating procedure including defining specific criteria to be used when referring plans to MOEG.  Additionally, CMS is reviewing the agency’s authority to audit and potentially discipline plans under these circumstances.  CMS anticipates the SOP to be finalized by mid-September 2022.</t>
  </si>
  <si>
    <t>Target completion date updated to 12/30/2022.  September 2022: Still in process.  CMCS Division of Pharmacy (DP) has a system and process in place to address inquiries from and provide technical assistance to manufacturers. This system includes responding to inquiries received through resource mailboxes and issuing manufacturer bulletins. Resource mailboxes allow DP to communicate directly with the sender and/or identify potential issues pertinent to all manufacturers. (Note: 3 additional mailboxes have been added since our last OIG update.</t>
  </si>
  <si>
    <t>CMS has completed the final actions and consider this recommendation closed: CMS is migrating to a consolidated budget system to better plan and manage resources.  As part of the migration, CMS has reviewed existing tracking mechanisms to better align to programmatic activities.  As of this update, CMS is currently validating and collecting budget data based on the new structure with full implementation scheduled for the beginning of fiscal year 2021.  Once the data is validated, CMS will link the standardized tracking elements to quality strategic plan providing programmatic offices with improved budgetary decision making tools. This was the final action for this recommendation.  This recommendation should be closed.</t>
  </si>
  <si>
    <t>Noridian Healthcare Solutions, LLC, as the Supplemental Medical Review Contractor (SMRC) for the CMS, has conducted post-payment review of claims for Medicare Part B of A billed on dates of service from January 1, 2019, through December 31, 2019. Below are the review results:
https://www.noridiansmrc.com/completed-projects/01-038/
Overpayment recoveries are in progress.</t>
  </si>
  <si>
    <t>  CMS will continue to provide targeted assistance to states that have not made use of CMS optional consultations. Specifically, the states CMS contact (Business Function Lead) provides technical assistance and ongoing support through monthly calls and ad-hoc email correspondence to assess the states compliance with the provider screening and enrollment requirements, to include fingerprinting, site visits, and revalidation compliance efforts.</t>
  </si>
  <si>
    <t>CMS is committed to strengthening oversight of hospice providers through its quality reporting by coordinating with Survey and Certification related data. In the FY 2022 Hospice Wage Index Final Rule (86 FR 42528), we added a new claims based measure, the Hospice Care Index (HCI).  The HCI will provide more information to better reflect several processes of care during a hospice stay, and better empower patients and family caregivers to make informed health care decisions. The HCI is a single measure comprising ten indicators calculated from Medicare claims data. The index design of the HCI simultaneously monitors all ten indicators. Collectively these indicators represent different aspects of hospice service and thereby characterize hospices comprehensively, rather than on just a single care dimension. Therefore, the HCI composite yields a more reliable provider ranking. The HCI indicators, through the composite, adds new information to HQRP that was either directly recommended for CMS to publicly report by Federal stakeholders 11 12 or identified as areas for improvement during information gathering activities. Furthermore, each indicator represents either a domain of hospice care recommended by leading hospice and quality experts 13 for CMS to publicly report, or a requirement included in the hospice CoPs. The ten indicators, aggregated into a single HCI score, convey a broad overview of the quality of the provision of hospice care services and validates well with CAHPS Willingness to Recommend and Rating of this Hospice. The HCI will help to identify whether hospices have aggregate performance trends that indicate higher or lower quality of care relative to other hospices. Together with other measures already publicly reported in the HQRP, HCI scores will help patients and family caregivers choose between hospice providers based on the factors that matter most to them. Additionally, creating a comprehensive quality measure capturing a variety of related care processes and outcomes in a single metric will provide consumers and providers an efficient way to assess the overall quality of hospice care, which can be used to meaningfully and easily compare hospice providers to make a better-informed health care decision. While external circumstances could justify a hospice’s poor performance on a single claims based indicator, it would be unlikely for external circumstances to impact multiple claims-based indicators considered simultaneously. Therefore, the result of a multi-indicator claims-based index, such as HCI, is more likely to differentiate hospices than a single claims-based indicator.  This quality measure can be used by survey and certification to monitor hospices and identify outliers based on how they perform on this measure.  11. 2019: Vulnerabilities in Hospice Care (Office of the Inspector General).  12.Report to Congress: Medicare Payment Policy (March 2019) MEDPAC. 13. 2019: Vulnerabilities in Hospice Care (Office of the Inspector General). All actions to address this recommendation have been completed.</t>
  </si>
  <si>
    <t>As mentioned in CMS’ response to the second recommendation, risk adjusted data validation (RADV) audits will be updated to include diagnosis codes submitted on chart review records. These audits will help to establish that beneficiaries have the diagnoses that were reported on unlinked chart reviews. The analysis of beneficiaries with unlinked chart review records but no encounter data records was completed for dates of service in 2018, and this information was shared with submitters through the Data Exchange reports. CMS will review the results from the RADV audit findings (once available), and take into account the impact on policy and information technology systems when reassessing whether to require linking of chart review records to encounter data records.</t>
  </si>
  <si>
    <t>In May of 2020 as part of our Office of the Chief Information Security Officer (OCISO) inheritable control deficiency remediation, Centers for Medicaid and Medicare Services (CMS) established a new process to appropriately summarize results of control testing in Adaptive Capability Testing (ACT) reports.  Now, ACT Finalized reports for selected systems capture summarized results of control effectiveness.  CMS has also improved our Security Assessment Report (SAR) process.  The SAR for selected systems identifies the summarized results of control effectiveness tested in Security Control Assessment (SCA)</t>
  </si>
  <si>
    <t>As of 8/16/2022, CCIIO/OG has already conducted this evaluation and submitted the report to GAO for review per the recommendation to evaluate whether targeted oversight in response to information received is effective for ensuring compliance with MH/SU parity requirements for non-federal governmental plans.This report was resubmitted in late 2021 because it appeared as though that follow up audit questions on MHPAEA to CCIIO did not suggest that the report has been reviewed.</t>
  </si>
  <si>
    <t>Guidance is still in progress, target date is 6/30/2023.  CMS will provide additional updates once internal clearance process is complete.</t>
  </si>
  <si>
    <t xml:space="preserve">
CMS is working with States to ensure that their systems and processes for identifying PPCs use all diagnosis codes reported by inpatient hospitals.</t>
  </si>
  <si>
    <t xml:space="preserve">
CMS to verify that all State plans comply with Federal requirements prohibiting payments for PPCs by reviewing all existing State plans to ensure that States' policies related to PPCs are defined.</t>
  </si>
  <si>
    <t>After investigation of the possibility of expanding PERM to include an assessment of a state's fee-for-service payments associated with providers who have been terminated for cause by another state Medicaid or CHIP, who therefore should also have been terminated by the state that made that payment, OFM does not recommend PERM to achieve the goal of safeguarding Medicaid from payments to providers that must be terminated under 42 CFR 455.416(c). Although OFM is open to measuring for these improper payments as part of our sample, we have determined that we are not the appropriate first line vehicle to mitigate this vulnerability.</t>
  </si>
  <si>
    <t>CMS  can confirm that thirteen states (Alabama, Alaska, Arizona, Colorado, District of Columbia, Louisiana, Michigan, Mississippi, Nevada, New Hampshire, Ohio, Oklahoma and Utah) have returned the Federal share to CMS.  After reviewing additional information received from the state it was determined that there were no findings for Kentucky and therefore no return of the Federal share to CMS. This work is ongoing.
Disclaimer: This information should not be shared with the public.
INFORMATION NOT RELEASABLE TO THE PUBLIC UNLESS AUTHORIZED BY LAW:  This information has not been publicly disclosed and may be privileged and confidential.  It is for internal government use only and must not be disseminated, distributed, or copied to persons not authorized to receive the information.  Unauthorized disclosure may result in prosecution to the full extent of the law.</t>
  </si>
  <si>
    <t xml:space="preserve">CCSQ continues to toward implementing action plan of this recommendation.  </t>
  </si>
  <si>
    <t xml:space="preserve">CCSQ continues to work on this recommendation to meet the target date of completion, to address the potential rule writing that would be required to address these concerns.  </t>
  </si>
  <si>
    <t>The cumulative total collections for this recommendation is $8,901,058. The quarterly reporting periods outlined in the TDL have been satisfied and Recommendation 2 for audit A-01-17-00508 can be closed. We will submit additional updates if additional overpayments are recovered in the future. 
 </t>
  </si>
  <si>
    <t>The contractors cannot instruct each provider to refund the copayments.  However, a part of their provider agreements, providers are aware that they shall also refund beneficiary copayments when paying overpayments.  On September 4, 2020, CMS issued TDL-200618 for R2 which instructed the MACs to pursue the OIG identified overpayments using the claims/overpayment data provided by OIG. The OIG's audit period was calendar years 2016 and 2017. Claims totaling $3,831,885 with paid dates of January l, 2016 through September 30, 2016 were not eligible for claim reopening and overpayment recovery because the dates were beyond the claim 4-year reopening period (42 CFR § 405.980(b)(2)).  As stated in their provider agreements, providers are required to refund any deductible or coinsurance amounts that are related to claims that were later determined to be overpayments.  However, the TDL instructs the MACs to confirm to the provider that it is required to do so if it receives any inquiries in this regard.</t>
  </si>
  <si>
    <t>Without additional guidance from OMB, FBI, IRS, SSA, and CMS agreed that one way to get closer to the essence of the recommendation is for all of the Agencies to move toward aligning their State governance with the latest NIST 800-53 guidance (currently rev 5). On 12-03-21, met a second time with FBI where they presented some of their Governance upgrade efforts and its alignment to NIST 800-53 rev 5. CMS is also working on an upgrade to its State governance, MARS-E, which will be based on NIST 800-53 rev 5.</t>
  </si>
  <si>
    <t>Noridian Healthcare Solutions, LLC, as the Supplemental Medical Review Contractor (SMRC) for CMS, is conducting post-payment review of claims for Medicare Part A billed on dates of service from January 1, 2019 through December 31, 2019.
https://www.noridiansmrc.com/current-projects/01-045/</t>
  </si>
  <si>
    <t>Division of Appeals Operations (DAO) broke up the OIG Change Request to implement the extrapolation amounts and accompanying system prompts into 4 separate workloads (epics): 1) Level 1 (L1) Part A; 2) Level 2 (L2) FFS; 3) Data Collection Pilot (DCP); and 4) Level 3 (L3). The Medicare Appeals system (MAS) Maintainer Contractor is currently working on L1 Part A with an estimated production release of early October, 2022. The L2 FFS epic anticipated production release is early November 2022. Then work will commence on DCP and lastly, L3.</t>
  </si>
  <si>
    <t xml:space="preserve"> CMS issued a Technical Direction Letters (TDLs) on education completion for Medicare Administrative Contractors (MACs). CMS has sent TDLs on education completion for Recovery Audit Contractors (RACs). RACs have completed education. CMS will continue to review need for additional specificity in the PIM.  </t>
  </si>
  <si>
    <t>For the two active States (MS &amp; ID), CMS and CNA have conducted an Interim Milestone Progress report to determine program gaps, milestone barriers and necessary resource allocation.  As a result of CMS and CNA’s assessments, review of quarterly progress reports and continued encouragement to ID and MS NBCP to install and utilize the Background Check System (BCS) developed by CMS and CNA or modify their current system in order to meet the NBCP data reporting requirements, both States have decided to move forward with the implementation of the CMS/CNA BCS. The installation of the CMS/CNA BCS will allow both states to meet the NBCP reporting requirements, including reporting of ineligible applicants. Currently, MS NBCP cannot report data to determine eligibility since they don’t have a configured system to do so but this in development as part of the BCS implementation. The State of Idaho had an existing background check system when it came into the grant program in 2018.  The state proactively made changes to their legacy system, using the existing vendor to attempt to report as many of the data elements of their background check program as possible. Idaho sent sample data sets to CNA for review and feedback, see attachment J. After several months of back and forth, the state began submitting data elements quarterly in the second quarter of 2019.  They submit as many of the data elements that their statutes and subsequent business processes can inform. In 2021, the ID NBCP requested assistance in replacement of their legacy background check system with the TA-provided BCS, with an anticipated go live in October 2022. The BCS will meet all of the data reporting requirements of the NBCP.  The State of MS cannot submit data elements as their program is 1) mostly manual, 2) there is no desire to try and modify the current legacy system with a vendor that the state has indicated they wish to end their contractual relationship with (the state procurement office has removed the vendor from the approved list) and 3) they are in the process of replacing the legacy system with the TA-provided BCS (see attachment B).  The BCS will be fully configured to report the data elements when they go live in October 2022.  The BCS will meet all of the data reporting requirements of the NBCP. CMS notes that NBCP graduated States continue voluntary submission of data from their fully implemented programs to the technical assistance contractor on a quarterly basis. Many of these States were unable to report the required data at the time of their graduation from the NBCP but subsequently completed the full implementation of their programs, thus allowing for the voluntary submission.  Submission of this data will continue for the entirety of the program to be used for the final evaluation of the NBCP.  The COVID-19 pandemic has created unique challenges for MS and ID due to the intermittent shut-down of normal state government agencies activities and priorities as well as their ability to continue development and implementation of data systems, which includes the ability to report NBCP eligibility determinations.</t>
  </si>
  <si>
    <t>As of June 2022:
In the monthly report details word document, there is an excel spreadsheet attachment for each individual review.  The excel spreadsheet is the detailed checklist review based on the steps listed in the MES SOP.  It describes the SOP action, expected evidence and a Y/N for whether or not the action has been met and any notes from MITRE. With these checks in place, CMS believes this recommendation has been met.</t>
  </si>
  <si>
    <t>CMS is reviewing and assessing the implementation of this recommendation and will continue to be in contact with the OIG as we evaluate our best path forward and can report on milestones accomplished. CMS must provide documentation demonstrating that it has performed targeted oversight of the 20 MAOs (Medicare Advantage Organizations). This work is ongoing.</t>
  </si>
  <si>
    <t>CMS is reviewing and assessing the implementation of this recommendation and will continue to be in contact with the OIG as we evaluate our best path forward and can report on milestones accomplished. CMS must provide documentation demonstrating that it has performed targeted oversight of the 10 MA (Medicare Advantage) parent organizations that drove most of the risk adjusted payments resulting from in-home HRAs (Health Reimbursement Arrangement). This work is ongoing.</t>
  </si>
  <si>
    <t>CMS is reviewing and assessing the implementation of this recommendation and will continue to be in contact with OIG as we evaluate our best path forward and can report on milestones accomplished. While the OIG's findings account for less than 0.5 percent of transferred enrollees during their review, CMS is reviewing our existing policies and procedures to evaluate whether there needs to be any clarification with regards to this diagnosis. </t>
  </si>
  <si>
    <t>CMS released updated guidance and training related to the prioritization of complaints in June 2022 (QSO-22-19-NH). See the following sections in Chapter 5 of the updated State Operations Manual posted here in the downloads section: 
Section 5070 (pages 13-14)Section 5075 (pages 15-22)Section 5310.2 (pages 62-63)
Training for state survey agencies, surveyors, and providers that explains these regulations and guidance is publicly available in the Quality, Safety, and Education Portal (QSEP) (https://qsep.cms.gov/welcome.aspx)
 </t>
  </si>
  <si>
    <t>CMS is committed to supporting all State Survey Agencies in their efforts to ensure compliance with the health and safety standards at certified healthcare providers that serve the American people. In its oversight role, CMS reviews data quality and State performance on an ongoing basis, and is committed to sharing these data with States.  We are now sharing the annual SPSS measures quarterly as a benchmarking effort so that States are aware of what is expected from them.  Also, CMS continues to monitor the progress SA have made to reduce the pending overdue backlog of complaints and surveys, and have built progress on these measures into the FY2023 State Performance Standards System released here: https://www.cms.gov/files/document/admin-info-22-08-all.pdf-0 .  Progress is also is being shared with the SA on a quarterly basis.  At this point, Survey and Certification funding has not increased since FY2015 and state budgets have remained relatively flat.  In addition, states are experiencing current staffing shortages as are other healthcare providers nationwide.  States report to CMS using current state-only funding (licensing fees, etc) to augment shortfalls in the federal resources.  CMS has offered other technical assistance and letters to support efficiencies, but without additional federal resources and under current policy, it will be difficult for SA to make significant progress.  CMS is open to hearing from states and others about opportunities to make additional gains.  All actions to address this recommendation are complete.</t>
  </si>
  <si>
    <t>On December 4, 2020, CMS issued TDL-210104 which instructed the MACs to pursue the OIG identified overpayments using the claims/overpayment data provided by OIG. CMS will be pursuing $636,784, which represents the claims for the physicians who were determined to be not without fault. Some physicians were determined to be without fault because they did not, nor were they expected to, have any knowledge of other physicians submitting claims for facet joint procedures for the same beneficiary during a rolling 12-month period. The cumulative collections for this recommendation as of quarter ending 12/31/2021 is $550,642. CMS is recommending this recommendation/CAP be closed. </t>
  </si>
  <si>
    <t>CM/HAP is still considering #7 but as of yet has been unable to determine an administratively efficient alternative method of accounting for device credits in a manner that treats all hospitals fairly.</t>
  </si>
  <si>
    <t xml:space="preserve">CMS does not concur with this recommendation. CMS does not require this information for purposes of processing the claim when there is no reportable device credit.  </t>
  </si>
  <si>
    <t>CM/FFS position remains the same to non-concur.</t>
  </si>
  <si>
    <t>CMS submitted clearance document with supporting documentation. CMS considers recommendation closed.</t>
  </si>
  <si>
    <t>CMS is providing documentation to illustrate CMS activities to collect information on the nature and prevalence of MLTSS access and quality problems across states. September 2022 Update: The CIB is here: https://www.medicaid.gov/medicaid/managed-care/guidance/medicaid-and-chip-managed-care-monitoring-and-oversight-initiative/index.html#:~:text=214.4%20KB)%20and-,July%206%2C%202022,-(PDF%2C%20251.39%20KB Annual reporting template pursuant to 42 CFR 438.66(e) is here: https://www.medicaid.gov/medicaid/managed-care/guidance/medicaid-and-chip-managed-care-reporting/index.html#:~:text=Information%20available%20below%3A-,Annual%20Managed%20Care%20Program%20Report,-Medical%20Loss%20Ratio Appeals and grievances reporting template pursuant to 42 CFR 438.66(d): still being piloted Behavioral health access is here: https://www.medicaid.gov/medicaid/managed-care/guidance/medicaid-and-chip-managed-care-monitoring-and-oversight-initiative/index.html#:~:text=robust%20provider%20networks.-,This%20toolkit,-(PDF%2C%20526.94%20KB Quality strategy toolkit is here: https://www.medicaid.gov/medicaid/managed-care/guidance/medicaid-and-chip-managed-care-monitoring-and-oversight-initiative/index.html#:~:text=that%20states%20use-,this%20toolkit,-(PDF%2C%201.98%20MB</t>
  </si>
  <si>
    <t>CMS is providing documentation to illustrate CMS activities to develop a national strategy for monitoring MLTSS programs as well as activities to collect information about state implementation of beneficiary protection and monitoring.  September 2022 Update: MLTSS Toolkit - Access was published in July 2022 (https://www.medicaid.gov/medicaid/managed-care/downloads/mltss-access-toolkit.pdf).  CMS and their contractor have begun work on a second MLTSS toolkit in Sept. 2022.  This toolkit will focus on the Beneficiary Support System at 42 CFR 438.71 and Stakeholder Engagement at 42 CFR 438.70.</t>
  </si>
  <si>
    <t>CMS non-concurs. No actions will be taken</t>
  </si>
  <si>
    <t>Every new survey process takes time for surveyors to incorporate, however, we see that surveyors were able to cite non-compliance using this pathway, indicating that it is effective in identifying noncompliance.  Over time, more deficiencies were cited on these surveys. CMS closely monitors the results of the FICs each month.  For example, the graph below shows the trend in the percent of FIC surveys with deficiencies.  This information indicates that the FIC continues to help surveyors identify noncompliance with CMS' infection prevention and control standards.  Throughout the pandemic, CMS has monitored the results of these surveys, which guided our decisions to make changes to the survey, such as adding to elements for investigation and embedding the FIC into the standard recertification survey. We will continue to monitor these results and make changes, as warranted. All actions to address this recommendation have been completed.</t>
  </si>
  <si>
    <t>CMS released the backlog memo on November 12, 2021: https://www.cms.gov/files/document/qso-22-02-all.pdf.  All actions to address this recommendation have been completed.</t>
  </si>
  <si>
    <t>CMS ASU Response August 2022 sent 8/17/22:Guidance release pushed out to June 2023</t>
  </si>
  <si>
    <t>CMS NFA Response August 2022:As response not processed in November 2021, see below FMD November 2021 response to close out. CMS FMD Response November 2021:The National Average Drug Acquisition Cost (NADAC) is created from a survey of the invoice purchase prices by retail pharmacies.  We undertook this survey under the authority of section 1927(f), which refers to drugs that are dispensed through retail pharmacies.  The NADAC survey already includes some specialty drugs that are dispensed through retail pharmacies.  However, many high cost, complex specialty drugs are generally dispensed through specialty pharmacies, which are mail order pharmacies (Accredo, CVS/Caremark, etc.).  They are not open to the public.   These non-traditional pharmacies may challenge our ability to collect their data, since the Secretary’s authority is limited to retail pharmacy.  When CMS launched the original NADAC (around 2013),  we had wanted to include purchase prices of specialty pharmacies.  These pharmacies objected at the time and the Administration concurred.  In addition, a separate NADAC would have to be created for specialty pharmacy prices as they generally pay lower prices than retail pharmacies for the same medications. 
While CMS believes that states and Medicaid managed care plans would benefit from additional data about the acquisition costs of drugs that are dispensed by specialty pharmacies, we do not have the authority to collect specialty pharmacy acquisition costs.  Also, separate and apart from the authority issues, to create such a file, CMS would need to contract with an outside entity to survey specialty pharmacies, which would take significant time and resources.  We believe that the options to the state to arrange Value Based Purchasing arrangements with the manufacturers will have the greatest potential to address the rising costs of specialty drugs.  CMS considers this action complete.</t>
  </si>
  <si>
    <t>HHS considers this recommendation open.   
In response to the GAO’s recommendation, CMS plans to take the following steps to implement risk-based oversight of Puerto Rico’s Medicaid procurement processes:
 1. CMS will provide feedback on Puerto Rico&amp;#39;s contract reform plan to include a  recommendation that Puerto Rico adopt the same standards GAO applied in its review  as an industry best practice to achieve fair competition and decrease risks of fraud, waste  or abuse. CMS will respond to any request for technical assistance. 
2.  CMS will begin a risk-based assessment of Puerto Rico&amp;#39;s reformed procurement processes within six months from the date the contract reform plan is implemented that   will ultimately encompass the first twelve months of procurements from the date the contract reform plan is implemented.</t>
  </si>
  <si>
    <t xml:space="preserve">CMS has strengthened oversight of premium collection through guidance to QHP issuers on terminating coverage for failure to pay premiums through updates to the Enrollment Manual. QHP issuers are required to collect the first month's "binder" premium (or an amount within the premium payment threshold if the QHP issuer utilizes such a threshold) to effectuate coverage, and observe a three consecutive month grace period before terminating coverage for those enrollees who, when failing to timely pay premiums, are receiving APTC. If an individual fails to pay his or her premium, the QHP issuer is required to terminate the individual's coverage for failure to pay a premium after the appropriate grace period, and to notify the FFE.  For the past several years, CMS has been implementing a process to ensure enrollment data contains termination reasons to identify enrollees whose coverage is terminated for nonpayment of premiums, which will address the OIG's recommendation that CMS develop a process to collect enrollees' policy termination information. Termination reasons will help protect the integrity of the Exchanges by supporting oversight and audit of the grace period by indicating enrollees whose coverage was terminated for non-payment and therefore may not have paid some of their premium during the grace period. However, due to the COVID-19 pandemic and QHP issuers' need to focus on flexibilities relating to QHP coverage and collection of premium payments during this time, CMS has slightly delayed the final steps of this implementation.  As the OIG report notes, if an enrollee fails to pay an outstanding premium for the first month of the grace period prior to the tax filing deadline, then the PTC for that month is unallowable. CMS has not yet fully implemented a data collection process that would enable it to determine with precision whether the enrollee paid their portion of the premium for the first month of the APTC grace period (referred to as the "paid through date"), or the capability to reflect these data in reporting to the IRS and on the Form 1095-A for tax reconciliation. CMS analysis to date has shown that this data collection process will require significant operational changes both for QHP issuers and CMS, along with a need for additional technical assistance and education for QHP issuers to ensure compliance and accuracy of the data, creating significant issuer burden. CMS is exploring options for cost-effective processes to collect from QHP issuers information related to individuals' premium payments that do not result in undue burden to issuers and that minimize consumer confusion and administrative burden.  </t>
  </si>
  <si>
    <t>CMS incorporated information about residents’ level of need into the lists of nursing homes sent to State Survey Agencies to target nursing homes for weekend inspections. CMS has added Risk adjusted weekend staffing hours to the monthly provider rating Excel files that are sent to each state agency.  All actions to address this recommendation have been completed.</t>
  </si>
  <si>
    <t xml:space="preserve"> On January 7, 2022, CMS published memorandum QSO-22-08-NH, Nursing Home Staff Turnover and Weekend Staffing Levels. Per the memorandum, CMS began posting data on the level of weekend RN and total nurse, certified nurse aide staffing for all nursing homes on the Care Compare website in January 2022.</t>
  </si>
  <si>
    <t>Open - Partially addressed per GAO website.  Corresponds to recommendation 4 on the website, not 9.  CMS does not have any recommendations in the Audit Management System and cannot provide additional updates. Per the GAO website: HHS neither agreed nor disagreed with our recommendation. On April 15, 2021, CMS issued a proposed rule that includes, among other things, a proposal to adopt a new quality measure for skilled nursing facilities called COVID-19 Vaccination Coverage among Healthcare Personnel. The measure would require facilities to submit data on COVID-19 staff vaccination beginning on October 1, 2021, and would be used as part of CMS's quality reporting program beginning in fiscal year 2023. On May 13, 2021, CMS also issued an interim final rule that establishes new requirements for nursing homes to develop and implement policies and procedures for educating residents, their representatives, and staff members about the COVID-19 vaccine and for offering these vaccines to each resident and staff member. Facilities are assessed for compliance with the new requirements, which became effective on May 21, 2021. As of September 2022, CMS did not provide further information about the use of vaccination coverage rates in its quality measurement system. We will continue to monitor HHS's progress toward implementing this recommendation.</t>
  </si>
  <si>
    <t>CMS does not concur with this recommendation. OIG notes that CMS should publicly report the results of its reviews of the managed care data in T-MSIS, which CMS has already done through the creation of the TAFs, which are publicly available files that include data on enrollment, demographics, service utilization, and payments, including managed care payments, in Medicaid and CHIP at the state level. Further, in order to help key stakeholders determine if the available data can meet their analytic needs, CMS created the DQ Atlas, an interactive, web-based tool that helps users explore the quality and usability of the TAFs. DQ Atlas supports insightful, methodologically sound analyses of TAFs by providing data quality information on a range of key Medicaid and CHIP topics such as enrollment, claims, expenditures, and service use. The charts, maps, and tables in DQ Atlas show state-level data quality assessments and associated measure values for topics that are pertinent to Medicaid and CHIP, including several related to managed care data.</t>
  </si>
  <si>
    <t>CMS continues to non-concur. CMS considers all action complete.</t>
  </si>
  <si>
    <t>On September 1, 2021, CMS issued TDL-210550 which instructed MACs to send notification letters to the appropriate providers. The notification letters will provide instructions to the providers for investigating and returning self-identified overpayments.  The sending of notification letters and tracking is a manual process. Therefore, it will not be feasible to send letters and track any overpayments for 307 providers.  There will be a negative return on investment if letters were sent to all of the providers.  As such, letters will only be sent to those providers who CMS determined to be outliers from each MAC jurisdiction. The cumulative collections for this recommendation as of quarter ending 06/30/2022 is $0. </t>
  </si>
  <si>
    <t>CMS are always reviewing to try to ensure our edits are appropriate. </t>
  </si>
  <si>
    <t>CMS issued anAdvisory TDL and follow-up TDL requesting corrective actions the Medicare Administrative Contractors (MACs) have considered. There is a mixed opinion on the usefulness of a modifier. 4 MACs think it would be helpful, 3 think it would not be helpful. The feedback MAC feedback was shared with CM's Hospital and Ambulatory Policy Group (HAPG). HAPG indicated they will not be taking any action at this time. CPI considers their portion of this recommendation implemented and closed.</t>
  </si>
  <si>
    <t>CMS issued  a TDL-210512 in July 2021 instructing the Medicare Administrative Contractors (MACs) to review A-09-20-03017 and determine if corrective actions were necessary in their jurisdiction and also if a modifier would be helpful for medical review purposes. All MACs had corrective actions planned or implemented.</t>
  </si>
  <si>
    <t>CMS will review the current regulatory provisions within the emergency preparedness requirements. CMS already defines cyber security within the all- hazards approach.  In a future revision of the State Operations Manual Appendix Z for emergency preparedness, CMS will work with stakeholders to incorporate cybersecurity recommendations or planning considerations for providers and suppliers.  Timeline for action in working with stakeholders to incorporate cybersecurity recommendations or planning considerations for providers and suppliers will the Spring-Summer of 2023.</t>
  </si>
  <si>
    <t>CMS will review the current regulatory requirements at 42 CFR 488 to determine potential future regulatory changes for Accrediting Organizations (AOs). CMS will need to analyze the focused/special surveys before future rulemaking. As provided in our May 2022 update, CMS will begin the analysis after the public health emergency based on agency priorities as CMS has been focusing on responding to the COVID-19 pandemic. We are currently working on several approaches related to strengthening AO oversight and enforcement. Given the need for rulemaking, we anticipate a potential target of 2025 after analysis is completed.</t>
  </si>
  <si>
    <t>CMS will review the current regulatory requirements at 42 CFR 488 to determine potential future regulatory changes for Accrediting Organizations (AOs). CMS will need to analyze the focused/special surveys before future rulemaking. Additionally, CMS will need to analyze the difference between AOs (national) versus State surveyors during emergencies and the risks/benefits associated with travel restrictions or other challenges present during any given emergency event. Given the need for rulemaking, we anticipate a potential target of 2025 after analysis is completed.</t>
  </si>
  <si>
    <t>CM considers rec completed no further action will be taken.</t>
  </si>
  <si>
    <t>On October 14, 2021, CMS issued TDL-220018 which instructed MACs to send notification letters to the appropriate providers who were determined to be outliers. The notification letters will provide instructions to the providers for investigating and returning self-identified overpayments.  As of 06/30/2022, $45,062 has been returned.</t>
  </si>
  <si>
    <t>CMS is in the process of maturing its ERM program to assess material and/or high-risk programs for national security risks.  Prior to the issuance of the final OIG report, CMS had already planned to pursue ERM best practices in concert with the Department through the development of the following capabilities:
A CMS-specific enterprise risk appetite in fiscal year 2022, because “a solid understanding of [] risk appetite and tolerance levels [] create a comprehensive enterprise-level risk profile.” See OMB Circular No. A-123 at 13.A CMS-specific, top-down enterprise risk assessment by the end of fiscal year 2023, focusing on the most significant risks to CMS’s mission and delivery. National security will be assessed as part of the enterprise risk assessment.A CMS-specific enterprise risk profile in fiscal year 2023 to develop a composite view of the risk assumed at a particular level of the entity, or aspect of the business that positions management to consider the types, severity, and interdependencies of risks, and how they may affect performance relative to the strategy and business objectives.</t>
  </si>
  <si>
    <t>On December 13, 2021 the CMS issued TDL-220124, which instructed MACs to send provider notification letters to certain providers. The notification letters will provide instructions to the providers for investigating and returning self-identified overpayments. The cumulative collections for this recommendation as of quarter ending 06/30/2022 is $0.</t>
  </si>
  <si>
    <t>CMS currently contracts with Acumen for ongoing analyses of various care management services including noncomplex and complex CCM services. We have reviewed the data available and see no vulnerabilities related to overpayments.
Plan: We continue to review the claims data for these services and do not see any vulnerabilities. We will continue to monitor service use but recommend that we close out this action item.</t>
  </si>
  <si>
    <t>On November 19, 2021, CMS issued TDL-220072 which instructed the MACs to pursue the OIG identified overpayments using the claims/overpayment data provided by OIG. CMS will be pursuing $878,440, which represents the claims that were within the 4-year reopening period and the claims for the providers who were determined to be not without fault. Some physicians were determined to be without fault because they did not, nor were they expected to, have any knowledge of other physicians submitting claims for CCM services for the same beneficiary during the same month.  However, different physicians who operated under the same tax identification number and billing NPI and submitted claims for CCM services for the same beneficiary during the same month were determined to be not without fault. The cumulative collections for this recommendation as of quarter ending 06/30/2022 is $775,132.</t>
  </si>
  <si>
    <t>CMS concurs with this recommendation. However, CMS has not yet had an opportunity to engage in a detailed review of the OIG’s findings to determine whether any modifications to the capital payment methodology for new hospitals should be proposed in future notice-and comment rulemaking.</t>
  </si>
  <si>
    <t>03/18/2022 - Revised SOA submitted to ASL and GAO. 
The limitations to external users of the data on the regulations.gov side is the public only sees the public comments.  They do not have access to see personal identifiable information (PII) that the commenter included on the submitter page, only if the commenter included PII in their comment. We include in our boilerplate, language that states all comments are available for viewing by the public, including any personally identifiable or confidential business information that is included in a comment.  In addition, another limitation is we do not post comments that make threats to individuals or institutions or suggest that the individual will take actions to harm the individual.
OSORA will provide a formal CAP on or before 12/31/2022.</t>
  </si>
  <si>
    <t xml:space="preserve">Trend Toward More Expensive Inpatient Hospital Stays in Medicare Emerged Before COVID-19 and Warrants Further Scrutiny </t>
  </si>
  <si>
    <t xml:space="preserve">We recommend that CMS conduct targeted reviews of MS-DRGs and stays that are vulnerable to upcoding, as well as the hospitals that frequently bill for them . </t>
  </si>
  <si>
    <t>A-06-18-07001</t>
  </si>
  <si>
    <t>Aspects of Texas' Quality Incentive Payment Program Raise Questions About Its Ability to Promote Economy and Efficiency in the Medicaid Program</t>
  </si>
  <si>
    <t>21-A-06-041.01</t>
  </si>
  <si>
    <t>We recommend that the Centers for Medicare &amp; Medicaid Services work with Texas to determine whether the source of IGTs and the practice of using debt instruments to fund the non-Federal share of QIPP payments meets program objectives and promotes economy and efficiency in Medicaid.</t>
  </si>
  <si>
    <t>As of 7/19/22:
Ensure TX QIPP non federal share financing of IGTs meet program requirements and 1902(a)(30(A) efficiency and economy of payments.</t>
  </si>
  <si>
    <t>21-A-06-041.02</t>
  </si>
  <si>
    <t>Reevaluate QIPP to ensure that it operates in a manner that meets program objectives while promoting economy and efficiency in Medicaid.</t>
  </si>
  <si>
    <t>September 2022 Update: CMS reviewed the Year 5 (SFY 2022) state directed payment proposal submission for QIPP and approved the proposal on November 15, 2021. Texas made several changes to the payment arrangement for SFY 2022 to ensure that the payment was consistent with federal regulatory requirements for state directed payments and also to address recommendations and requirements CMS outlined in our approval of the SFY 2021 payment arrangement. Such changes included eliminating the reconciliation threshold in Component 1 so to ensure that payments would be conditioned based on utilization in the rating period, and not historical utilization, as well as changing the payment methodology for Components 3 and 4 so that only facilities that maintain or improve performance on the identified measures would received payment.  The state submitted the Year 6 (SFY 2023) proposal in March 2022 and it included the same changes that were implemented for SFY 2022. CMS approved the SFY 2023 submission on August 1, 2022. </t>
  </si>
  <si>
    <t>21-E-03-009.01</t>
  </si>
  <si>
    <t xml:space="preserve">Work with States to expand alternative reimbursement models to address the rising costs for drugs often categorized as specialty drugs  </t>
  </si>
  <si>
    <t>concur</t>
  </si>
  <si>
    <t>CMS NFA Response August 2022 sent to OSG 8/18/22:As response not processed in November 2021, see below FMD November 2021 response to close out.CMS FMD Response November 2021:On December 21, 2020, CMS published a final regulation CMS 2482-F that provided additional ways states could take advantage of alternative reimbursement models under Medicaid.  CMS recognized that additional flexibility in regulation for both states and manufacturers was necessary in order for Medicaid to take advantage of alternative payment arrangements such as value-based purchasing (VBP) arrangements and that the availability of such arrangements was especially important as a means to address high cost specialty drug treatments.  Even before the regulation was published, states were showing increased interest in alternative programs such as VBP arrangements or “subscription” programs linked to outcomes or evidence based measures.  We have eleven states that have entered into CMS-authorized value based purchasing supplemental rebate agreements with manufacturers, allowing states to collect additional rebates on top of the Medicaid national drug rebate when a drug treatment does not meet certain evidence-based or outcomes-based measures. The regulation provides, starting January 1, 2022, additional opportunities for states to enter into VBP arrangements.  By allowing manufacturers to report separate, VBP related multiple best prices when offering their arrangements to states, states may enter into these arrangements without having to submit CMS-authorized supplemental rebate agreements for approval.  Instead, states that enter into these multiple best price VBP arrangements directly with manufacturers will have the opportunity to collect higher Medicaid drug rebates in instances when a drug treatment outcome does not meet desired outcomes as provided under the manufacturer’s VBP arrangement.  This also allows the manufacturer to report best prices in a way that does not negatively affect the manufacturer’s Medicaid drug rebate obligation – that is; the best price as a result of the VBP outcome does not reset the Medicaid rebate for the entire Medicaid population.  Because of this regulation, CMS will be working with states and manufacturers over the next several years to enhance state’s use of VBPs.  We will also be collecting state data related to CMS-authorized supplemental rebate arrangements to ascertain whether or not CMS and states believe such arrangements are worthwhile given the associated administrative costs such as data collection and validation and beneficiary tracking.  CMS, beginning in CY 1/1/2022, will begin receiving these reports annually and at the conclusion of the arrangement.  Given this rule and our continued commitment to alternative payment arrangements in the high cost drug area, CMS considers this action complete.  See #5 below for link to final rule.</t>
  </si>
  <si>
    <t>17-A-07-175.03</t>
  </si>
  <si>
    <t>A-07-19-00560</t>
  </si>
  <si>
    <t>CMS Did Not Ensure that Medicare Hospital Payments for Claims that Included Medical Device Credits Were Reduced in Accordance with Federal Regulations, Resulting in As Much As $35 Million in Overpayments</t>
  </si>
  <si>
    <t>21-A-07-012.01</t>
  </si>
  <si>
    <t>We recommend that CMS work with the MACs to recover from hospitals Medicare OPPS overpayments, which total as much as an estimated $35,398,147.</t>
  </si>
  <si>
    <t>21-A-07-012.02</t>
  </si>
  <si>
    <t>322-912-13-1</t>
  </si>
  <si>
    <t xml:space="preserve">We recommend that the Centers for Medicare &amp; Medicaid Services consider reducing the need for clinical judgment when processing claims under the post-acute-care transfer policy by taking the necessary actions, including seeking legislative authority if necessary, to deem any home health service within 3 days of discharge to be "related" (which would have saved an estimated $46.6 million during our 2-year audit period). </t>
  </si>
  <si>
    <t>A-09-18-03018</t>
  </si>
  <si>
    <t>Medicare Improperly Paid Suppliers an Estimated $92.5 Million for Inhalation Drugs</t>
  </si>
  <si>
    <t>We recommend that the Centers for Medicare &amp; Medicaid Services instruct the durable medical equipment Medicare administrative contractors to notify the 22 suppliers associated with the 39 claim lines with potential overpayments of $36,825 so that those suppliers can exercise reasonable diligence to investigate and return any identified overpayments, in accordance with the 60-day rule, and identify and track any returned overpayments as having been made in accordance with this recommendation.</t>
  </si>
  <si>
    <t>A-09-20-02005</t>
  </si>
  <si>
    <t>CMS’s COVID-19 Data Included Required Information From the Vast Majority of Nursing Homes, but CMS Could Take Actions To Improve Completeness and Accuracy of the Data</t>
  </si>
  <si>
    <t>21-A-09-154.06</t>
  </si>
  <si>
    <t>We recommend that the Centers for Medicare &amp; Medicaid Services assess the costs and benefits of implementing the following recommendations and if CMS determines that the benefits outweigh the costs, take action to work with CDC and with State health departments to determine the feasibility of using comparable data elements to collect COVID-19 data and the feasibility of monitoring substantial differences in the data and, if determined feasible, take actions to provide the public with more complete and accurate COVID-19 data for nursing homes.</t>
  </si>
  <si>
    <t>21-A-09-154.04</t>
  </si>
  <si>
    <t>We recommend that the Centers for Medicare &amp; Medicaid Services assess the costs and benefits of implementing the following recommendations and if CMS determines that the benefits outweigh the costs, take action to identify the nursing homes that reported more total COVID-19 deaths than total deaths from any cause and request that they verify or correct the reported data.</t>
  </si>
  <si>
    <t>21-A-09-154.03</t>
  </si>
  <si>
    <t>We recommend that the Centers for Medicare &amp; Medicaid Services assess the costs and benefits of implementing the following recommendations and if CMS determines that the benefits outweigh the costs, take action to revise its quality assurance checks for ratios 2 and 4, which use the numbers of confirmed cases and admissions among residents and confirmed cases among staff in the denominator, by adding the number of suspected COVID-19 cases to the denominator in both ratios and adjust the ratios’ thresholds to reflect the change.</t>
  </si>
  <si>
    <t>A-07-13-01125</t>
  </si>
  <si>
    <t xml:space="preserve">Medicare Improperly Paid Medicare Advantage Organizations Millions of Dollars for Unlawfully Present Beneficiaries for 2010 Through 2012  </t>
  </si>
  <si>
    <t>Recoup the $26,150,043 in improper payments in accordance with legal requirements</t>
  </si>
  <si>
    <t>A-06-20-04000</t>
  </si>
  <si>
    <t>CMS Needs to Issue Regulations Related to Phlebotomy Travel Allowances</t>
  </si>
  <si>
    <t>21-A-06-149.03</t>
  </si>
  <si>
    <t>We recommend that the Centers for Medicare &amp; Medicaid Services issue regulations related to phlebotomy travel allowances clarifying: whether specimen collections refer only to specimens that were drawn by a technician or whether it includes all specimens that were drawn by another individual and were merely picked up by a technician; whether a specimen includes blood, urine, and micros; whether to prorate based on the number of patients or on the number of specimens; how to calculate mileage when a location is included without any specimens collected; and how to calculate mileage when personal miles are included (i.e., when to start or stop counting mileage) in their proration calculations.</t>
  </si>
  <si>
    <t>301-919-10-2</t>
  </si>
  <si>
    <t>We recommend that the Centers for Medicare &amp; Medicaid Services implement claim system edits at its level to prevent and detect overpayments for noncomplex and complex CCM services.</t>
  </si>
  <si>
    <t>AHRQ requested this recommendation be closed. AHRQ has established this requirement under its data management plan policy.</t>
  </si>
  <si>
    <t>Update: The additional time granted states to conduct their MRS has now expired, and OCC is reviewing Plan amendments to determine if payment rates provide equal access.  ACF/Office of Child Care has added additional subject matter expertise on payment rate setting to its National Center on Subsidy Innovation and Accountability, which includes providing peer-to-peer technical assistance and equal accessed focused products and national webinars. Examples include a Rate Setting Data Plan worksheet, a “Strategies to Increase Base Payment Rates” guide, and webinars such as “Increasing Subsidy Payments and Setting Rates Including Cost of Care”.   With this enhanced technical assistance, OCC believes that this recommendation should be closed.</t>
  </si>
  <si>
    <t xml:space="preserve">We concurred with the recommendation to the extent we would issue programs guidance in the form of best practices.  In February 2020, we told the GAO we were developing a tool kit of resources specifically designed to offer best practice tips for Early Head Start programs on how to track attendance and services to pregnant women.  Then, the pandemic hit and our focus shifted to COVID-19 recovery.  We told the GAO, during the pandemic, we would postpose releasing the tool kit until the end of 2022. 
We’re pleased to report… We released the “Documenting Services to Enrolled Pregnant Women” Information Memorandum and best practices toolkit on February 24, 2022.  
On April 28, 2022, we hosted a “Documenting and Providing Services to Expectant Families” webcast that featured the IM and showcased how Early Head Start programs from across the country document and provide services to pregnant women.  Also in April, we hosted a segment called the Voices Café where we again showcased different programs and their work tracking and providing services to pregnant women.   We didn’t record Voices Café, but the eblast is attached. </t>
  </si>
  <si>
    <t xml:space="preserve">OCC considers this recommendation open. A draft CAP protocol was presented to regional offices and the team incorporated the feedback provided.  The team is finalizing the draft protocol for internal review.  Anticipated completion date: Expected completion by 10-31-22. </t>
  </si>
  <si>
    <t>OCC considers this recommendation open. In November 2021, a cross-divisional meeting was convened with OCC’s Program Operations and Planning, Data and Policy Divisions to review existing processes and tools (such as the ACF-404 Improper Payment Error Rate Review Process and OCC’s federal monitoring) to assess, and support states’ implementation of program integrity controls. Based on the outcome of that discussion, OCC is drafting criteria to share for internal review with OCC leadership and regional staff prior to finalizing and implementing with states. OCC will plan to share an update in early 2023</t>
  </si>
  <si>
    <t>OCC considers this recommendation closed. OCC delivered training to CCDF lead agencies on the Grantee Internal Controls Self-Assessment Instrument (Self-Assessment Instrument) and Fraud Toolkit in to raise usability. Because the instruments are voluntary and used at the discretion of the lead agency, OCC will continue efforts to increase awareness and usage of the resources.  As an alternative and effective approach, OCC developed and is implementing a Monitoring Cycle 2: Program Integrity and Accountability Framework – internal guidance outlining OCC’s approach for monitoring Lead Agencies on program integrity and accountability. The framework contains questions that are drawn directly from Grantee Internal Controls Self-Assessment Instrument (Self-Assessment Instrument) and Fraud Toolkit to draft targeted interview questions used during the monitoring visit to better understand the effectiveness of each Lead Agency’s program integrity processes. See attachment "Cycle 2 Program Integrity Framework Chart 3.8.22 Final.pdf"</t>
  </si>
  <si>
    <t>OCC considers this recommendation open. The HHS developed Fraud Risk Assessment tool was launched in late August and the fraud risk assessment for the pilot program, CCDF, is currently in progress.</t>
  </si>
  <si>
    <t xml:space="preserve">Cape Cod Child Development, Inc. (“CCCD”) is no longer in business and filed for Chapter 7 bankruptcy in October 2019. On April 16, 2020, the OIG issued a final report of an audit of CCCD, finding that the former grantee failed to meet its non-federal share obligations.  On April 27, 2020, ACF filed a protective proof of claim with the bankruptcy court for $1,196,293.00, based on the OIG’s audit report and the regulations at 45 C.F.R. Parts 75 and 1303.  On June 25, 2021, ACF issued a written notice of disallowance to the bankruptcy trustee and to CCCD for $1,196,293.00, and filed an updated proof of claim with the bankruptcy court.  Throughout the pendency of the bankruptcy, the bankruptcy trustee indicated that he would object to the agency’s proof of claim unless the amount was reduced.  The trustee took the position that certain documents, which ACF viewed as insufficient to support a reduction of the disallowance amount, would be viewed favorably by the bankruptcy court.  An objection to the agency’s proof of claim, if successful, could result in either a reduction of the claim, or in some situations, dismissal of the claim entirely.  Accepting the trustee’s proposal and reducing ACF’s claim, then, would avoid an objection to the agency’s proof of claim, as well as an administrative challenge to the disallowance, and result in some recovery for the agency from the bankruptcy estate.  A memo was prepared for the Assistant Secretary’s review proposing to compromise ACF’s claim by reducing the disallowance by $595,000 from $1,196,293 to $601,293, which was approved.  Subsequently, ACF, through the Office of the General Counsel, submitted a memorandum to the Department of Justice (“DOJ”) seeking to compromise of the disallowance amount consistent with the regulations in 45 C.F.R. Part 30, which DOJ approved in August 2022.  ACF thereafter filed a revised proof of claim with the bankruptcy court for $601,239, and is awaiting distribution of the estate proceeds. </t>
  </si>
  <si>
    <t xml:space="preserve">Update: ACF and EPA have an MOU in effect and its provisions will be reviewed annually and amended or supplemented as may be mutually agreed upon in writing. The MOU clearly delineates the roles and responsibilities for both agencies. 
•	EPA meets monthly with the Office of Child Care (OCC), Office of Head Start (OHS), and Office of Early Childhood Development (ECD) to support ACF’s efforts to increase and improve leave testing and remediation in child care and Head Start programs. For example, EPA makes ACF aware of new material as they release it, such as on August 16, 2022 “U.S. EPA New 3Ts Publications and Training Webinar Materials.” In addition, EPA is working with a group of researchers that are addressing “Implementation strategies to improve drinking water lead testing initiatives in schools and early care and education settings to promote greater health equity.” The group of partners come from the Harvard Chan School of Public Health, Stanford University and the University of California Nutrition Policy Institute. 
•	EPA, OCC and OHS co-developed and presented 3 webinars for child care and Head Start programs on the 3Ts program (Training, Testing, and Taking Action). More than  600 early childhood providers and programs attended each of the 3 webinars.
•	OCC and EPA are developing a webinar for State Child Care Administrators, training and technical assistance (TTA) professionals and OCC staff to provide information about 3Ts and EPA’s updated training modules, emphasize the importance of using Child Care and Development federal funds to individual child care programs for lead testing, and connecting with State Water Safety Administrators to discuss prioritizing use of federal funds for lead remediation in child care programs.
•	OHS and EPA are developing a webinar for State Head Start Collaboration Directors, TTA professionals and OHS staff to provide information about 3Ts and EPA’s updated training modules, emphasize the importance of providing Head Start federal funds to Head Start programs for lead remediation, provide TTA to Head Start programs and connect with State Water Safety Administrators to discuss prioritizing use of federal funds for lead remediation in Head Start programs.
•	ECD, OCC, and OHS are collaborating with EPA including managing the development, clearance, and release of an ACF and EPA joint Dear Colleagues letter to State Governors regarding the need for their support for lead testing and remediation in all early childhood care and education programs. </t>
  </si>
  <si>
    <t>The Children’s Bureau has revised the CFSR instrument to reflect the changes recommended. The revised instructions are associated with Item 17, p. 90 of the pdf, publicly posted here: CFSR Round 4 Instruments, Tools, and Guides | CFSR Information
Portal (hhs.gov) Specifically, the revised instructions read: Ensuring that, during the PUR, the children received recommended ongoing periodic preventive physical and dental health screenings to identify and avoid potential problems. Preventive health care refers to initial and periodic age-appropriate physical and dental health examinations. Well-child examinations should occur according to the guidelines established by agency policies and/or protocols or, if none exist, the schedule established by the EPSDT, unless otherwise recommended by the child’s physician.</t>
  </si>
  <si>
    <t>FMD submitted 1/19/2017, progress report to OIG submitted 6/12/2017, IHS progress report update in progress.</t>
  </si>
  <si>
    <t xml:space="preserve">FMD submitted 1/19/2017, progress report to OIG submitted 6/12/2017. National Compliance Program is established, implementation is ongoing. </t>
  </si>
  <si>
    <t xml:space="preserve">FMD submitted to OIG 11/20/2020. Progress update submitted 2/22/2022. Policy updates are in progress that will fully close these recommendations. </t>
  </si>
  <si>
    <t>FMD submitted to OIG 11/20/2020. IHS considers this recommendation open and in progress</t>
  </si>
  <si>
    <t>FMD submitted to OIG 11/20/2020. IHS considers this recommendation open and in progress.</t>
  </si>
  <si>
    <t xml:space="preserve">IHS is in the process of implementing CrowdStrike and conducting further research of its capabilities. </t>
  </si>
  <si>
    <t>HHS OCIO considers this recommendatino open. HHS OCIO is actively working with POCs to determinine next steps for workforce policy to close the first four responsibilities. For the last two responsibilties, Information Security is in the process of updating the IS2P policy and the estimated completion date is December 31, 2022.</t>
  </si>
  <si>
    <t>The IT Portfolio Management Policy was sent to GAO for review in October 2021.</t>
  </si>
  <si>
    <t xml:space="preserve"> OCIO is actively working to implement the reccomendation.</t>
  </si>
  <si>
    <t xml:space="preserve">The HHS IT Acquisition Review (ITAR) Policy was submited, along with the Standard Operating Procedures for the formal ITAR process, which can be found in Appendix A of the aforementioned policy was submitted for GAO review in September 2020. </t>
  </si>
  <si>
    <t>HHS OCIO is continuing to work with one remaining OpDiv (FDA) to close the last five (5) open recommendation of the original 435 recommendations. The latest recommendation's scheduled completion date is 03/31/2023.</t>
  </si>
  <si>
    <t>A response will be submitted for closure shortly as the HHS OCIO worked with the OpDivs to ensure they conduct periodic review and adjustment of privileged user accounts and permissions as required by policy. Responses and artifacts were collected from all OpDivs for submission for closure.</t>
  </si>
  <si>
    <t>HHS OCIO considers this recommendation open. This is pending an approved Department's Awareness and Training policy whisch is scheduled to be completed in December 2022.</t>
  </si>
  <si>
    <t xml:space="preserve">HHS OCIO considers this recommendation open.  HHS OCIO is in the process of establishing an Information Security Continuous Monitoring (ISCM) Program through the resourcing for a Program Manager and Program Analyst. Once these resources are in place (anticipated by FY23 Q2), the ISCM program leadership will develop for executive approval the ISCM Program Charter and the ISCM Strategy – expected by FY23 Q4.  Additionally, HHS is in the process of updating the HHS Chief Information Security Officer Council and the Cloud Security Working Group charters.  The target timeframe for finalizing and obtaining document approvals is FY23 Q2.
</t>
  </si>
  <si>
    <t>The Secretary’s Advisory Committee on Human Research Protections (SACHRP) was asked to make recommendations regarding the four specific ways identified in the OIG report that HHS could address the factors that limit or appear to limit OHRP’s ability to operate independently. OHRP briefed the Assistant Secretary for Health on the OIG report and SACHRP’s recommendations, and on OHRP’s proposed actions to address the OIG’s recommendations. OHRP is drafting a proposed implementation plan to address the OIG’s recommendations for consideration by the Assistant Secretary for Health.</t>
  </si>
  <si>
    <t>OHRP implemented OIG's recommendation to post aggregate data on an array of its compliance activities in 2019. OIG's recommendation that OHRP’s “Guidance on Reporting Incidents to OHRP (2011)” document be updated to reflect OHRP's current processing of these reports is complete and will be posted on OHRP’s webpage in October 2022. OIG’s recommendation that OHRP post on its website a description of its approach to oversight that specifically addresses "OHRP's alternatives to conducting a compliance evaluation..." is under review by OGC. OHRP expects to have this revised document finalized, posted on its website and sent to OIG in November 2022.</t>
  </si>
  <si>
    <t>The SAMHSA SABG Prevention Set-Aside Program is well positioned to address the ONDCP National Drug Control Strategy. The program must include, but is not limited to, the following six primary prevention strategies:  
Information disseminationEducationAlternative approachesProblem identification and referralCommunity-based processEnvironmental and other strategies
Prevention education primarily includes the delivery of evidence-based prevention programing.  Various evidence-based prevention programming includes parenting and family management programs; ongoing classroom and/or small group sessions; peer leader/helper programs; education programs for youth groups, mentors, preschool alcohol, tobacco, and other drugs prevention programs; and any other forum where two-way educational programming can occur.  Annually, grantees report which information dissemination and prevention education activities were conducted under the SABG Prevention Set-Aside.
Performance Measures
In line with the ONDCP National Drug Control Strategy Goal 2, prevention efforts are increased in the United States. The SABG Prevention Set-Aside Program currently captures evaluation data/National Outcome Measures (NOMS) -Past 30-Day Use for alcohol-specific to Prevention Objectives 1 with reductions in past 30-day use among youth ages 12-17. From 2019 to 2020, there was a decrease in past year use and past month use for illicit drugs (e.g., marijuana; cocaine; hallucinogens: PCP, Ecstasy; Inhalants; Misuse of Prescription Psychotherapeutics (e.g., Pain Relievers, Stimulants; Tranquilizers or Sedatives); Opioids; and Central Nervous System Stimulants (See attached: Table 1.2B). 
Grantee Reporting and Data Collection
The SABG Prevention Set-Aside Program collects grantee data related to primary prevention which may include state needs assessment data for children under 12, youth (ages 12-17), young adults (ages 18-26), adults (ages 27-54), and older adults (age 55 and above). This information enables state grantees to make decisions and appropriately target, plan, and implement technical assistance and guidance to help K-12 schools increase the reach of and access to substance use prevention supports and services.  SAMHSA is positioned to address prevention and early Intervention principles, including:
1) Effective prevention of substance use among school-aged children and;
2) Community level interventions for prevention of youth substance use
The SABG Prevention Set-Aside Program requires data reporting from grantees related to evidence-based activities and SABG dollars spent related to evidence-based programs and the implementation of  appropriate strategies. While this information may vary by state, the importance of supporting evidenced based strategies is critically important for both SAMHSA and the state grantees. Capture of this information helps to provide insight specific to understanding how grantees augment youth substance use prevention coalitions implementation of evidence-based prevention strategies across the country as articulated in principle 3, preventing youth substance use requires community-level interventions.
HHS' Suggested Disposition: Recommendation should be closed as implemented.</t>
  </si>
  <si>
    <t xml:space="preserve">The HHS Office of the Assistant Secretary For Planning and Evaluation (ASPE) is the lead organization for the evaluation of the Revised Buprenorphine Practice Guidelines. As previously mentioned, the evaluation plan has engaged several agencies outside of and within HHS, including the Center for Disease Control and Prevention (CDC), U.S Food and Drug  Administration (FDA), and the Nation Institute on Drug Abuse (NIDA). 
The Revised Practice Guidelines evaluation is using multiple databases and a provider survey to capture information about the number of patients being served and providers' prescribing practices. Through this process, SAMHSA determined that IQVIA (a health services database that contains non-identified patient data that enables insight into consumer behaviors through use of data) would be useful for monitoring access to Medications for Opioid Use Disorders (MOUD). The SAMHSA Center for Behavioral Health Statistics and Quality (CBHSQ) has a geographic information system (GIS) that connects data to a map, integrating location with descriptive information, and provides a foundation for mapping and analysis that helps users understand patterns, relationships, and geographic context. This enables it to geo-map and layer providers and areas with high overdose rates.  Project completion is on track and it is expected that preliminary data analysis should be completed by the end of July 2022. Multiple federal agencies are involved with this project and will need to concur on the final version prior to SAMHSA sharing the information. </t>
  </si>
  <si>
    <t xml:space="preserve">Through its Medical Claims Review Panel (MCRP) chartered by the Secretary, HHS reviews claims for damage, injury, or death filed under the Federal Tort Claims Act (FTCA) against an HHS facility or health care practitioner covered under the FTCA. </t>
  </si>
  <si>
    <t>HRSA should share 340B ceiling prices with States.</t>
  </si>
  <si>
    <t>340B Drug Discount Program: Increased Oversight Needed to Ensure Nongovernmental Hospitals Meet Eligibility Requirements</t>
  </si>
  <si>
    <t>340B Drug Discount Program: Oversight of the Intersection with the Medicaid Drug Rebate Program Needs Improvement</t>
  </si>
  <si>
    <t xml:space="preserve">To ensure program consistency and quality, ACL has funded the National Nutrition and Aging Resource Center to provide technical assistance to states, area agencies on aging (AAAs) and providers.  ACL Central and Regional Offices assist in determining needed areas of technical assistance and work to provide consistency through close collaboration, coordination and shared resources.   Further, the Regional Administrators have disseminated a communication in mid-September that reminds states of their role to be stewards over the funding, including monitoring of AAAs and providers to ensure meal consistency with federal nutrition requirements and referenced this GAO report, its findings and recommendations.
Our National Resource Center continues to collect examples of monitoring tools and protocols from states and will share these documents with states through a collaboration tool to be established on the National Resource Center on Nutrition and Aging website. The planned launch in FY 2022 of the collaboration tool envisioned to house monitoring tools, other materials such as menus, and also allow for state dialogue regarding best practices - was delayed allowing for sufficient resources and planning to take place.  The current launch is anticipated to be during FY 2024. 
The National Resource Center is also developing technical assistance training materials to assist with state monitoring, to be issued during FY 2023. In addition, the Resource Center’s State Unit on Aging’s listserv supports a vibrant exchange of state monitoring tools as well as other shared resources. ACL and the National Resource Center on Nutrition and Aging closely administer the listserv to ensure appropriate information is presented.
Additionally, by the end of FY2023, ACL plans to issue regulations related to the Older Americans Act.  Many of these regulations will address the Senior Nutrition Program. Those regulations will serve to enhance state and local adherence to federal requirements for meals served in the congregate and home-delivered meal programs.
</t>
  </si>
  <si>
    <t>ACL completed stakeholder engagement listening sessions in FFY21-Q2.  In Q3, ACL compiled, analyzed, and reviewed all comments received during the stakeholder engagement process, both in writing and during the meetings.  The cost of financial exploitation was not identified as a priority issue by the stakeholders.  While this issue was not identified, the stakeholders did speak to the increased burden for new data elements to be added to NAMRS, considering the sizeable cost of changing existing data systems, remapping to NAMRS, training staff on using the new data elements, and increased level of effort to collect the data.  In addition, the 60-day federal register notice for NAMRS renewal posted May 23, 2022.  ACL received no comments related to this data element.  Based on the absence of stakeholder support for this in a voluntary data collection system, ACL does not recommend including data elements on the cost of financial exploitation at this time.
ACL suggests the recommendation should be closed as not implemented. </t>
  </si>
  <si>
    <t>CDC, FDA,  IOS</t>
  </si>
  <si>
    <t xml:space="preserve">NIH is taking a number of actions to identify, in a risk-based manner, scientists who would be peer review nominees that warrant extra scrutiny.  </t>
  </si>
  <si>
    <t xml:space="preserve">NIH considers this recommendation closed, implemented. </t>
  </si>
  <si>
    <t>NIH is updating the list of corrective actions for selected systems.</t>
  </si>
  <si>
    <t>NIH considers this recommendation closed, implemented.</t>
  </si>
  <si>
    <t>NIH is working with OSTP to develop a harmonious definition on non-financial conflicts.</t>
  </si>
  <si>
    <t>NIH is developing structured data for identifying, tracking and providing compliance oversight on grants awarded out of rank order.</t>
  </si>
  <si>
    <t xml:space="preserve">NIH is updating its policies on out of rank order to remind the grants management community funding requirements. </t>
  </si>
  <si>
    <t xml:space="preserve">The required changes to the SBIR and STTR Funding Agreement Certification forms have been incorporated and submitted in a change request that is pending OMB approval. </t>
  </si>
  <si>
    <t>OCR and NIH are monitoring and evaluating its sexual harassment prevention policies and communication mechanisms.</t>
  </si>
  <si>
    <t>On November 16, 2017, FDA published a notification of availability for the draft guidance "Best Practices for Convening a GRAS Panel: Guidance for Industry," with a request for comments on the draft guidance by May 15, 2018. FDA indicated that the draft guidance represented FDA's current thinking on strategies to minimize the potential for conflicts of interest in companies' GRAS determinations, including assessing potential GRAS panel members for conflicts of interest. In April 2022, FDA indicated it is actively working to finalize this guidance in calendar year 2022. As of July 2022, FDA had not yet finalized the guidance, so GAO is leaving the recommendation open.</t>
  </si>
  <si>
    <t xml:space="preserve">In June and July 2018 FDA reported on its recent efforts to assess the effectiveness of the foreign offices' contributions to drug-safety related outcomes. Among other things, the agency developed new performance measures for these offices along with a monitoring and evaluation plan and conducted an assessment of the foreign offices to help set their objectives and ensure the right balance of personnel, skillsets, and resources. However, FDA still had to develop intermediate outcomes to link with final outcomes. In August 2020, the agency indicated that because of a reorganization and strategic planning effort for its Office of Global Policy and Strategy, it was still revising and updating its measures and its approach to evaluating impact in 2020 to align with a five-year strategic plan completed in March 2020. In a June 2022 written response, FDA reported that it had proposed performance measures under consideration, which it planned to finalize and implement by the first quarter of fiscal year 2023. The agency also indicated that it has teams developing plans for reaching specific long-term goals, and that these deliverables were anticipated by the end of fiscal year 2022. </t>
  </si>
  <si>
    <r>
      <t xml:space="preserve">FDA stated that in March 2020 it established a working group to evaluate the Agency’s approach to enforcement of REMS assessment requirements. FDA stated that after this group analyzed the Agency’s existing compliance authority, it developed a comprehensive approach to REMS assessment enforcement and concluded that the additional authority is not needed. FDA stated that it would reconsider the need for additional authority after implementing the new approach for an unspecified period and evaluating its success. </t>
    </r>
    <r>
      <rPr>
        <sz val="11"/>
        <rFont val="Courier New"/>
        <family val="3"/>
      </rPr>
      <t xml:space="preserve"> </t>
    </r>
    <r>
      <rPr>
        <sz val="11"/>
        <rFont val="Times New Roman"/>
        <family val="1"/>
      </rPr>
      <t xml:space="preserve">FDA explained that it has not had the opportunity to fully evaluate the success of its new enforcement policies, because they have not needed to exercise enforcement of assessment requirements for any manufacturers. The Agency will evaluate the policies when the opportunity arises and will continue to consider the need for additional legislative authority. Because FDA has not fully carried out its stated plans on this recommendation, GAO considers it unimplemented. </t>
    </r>
  </si>
  <si>
    <t xml:space="preserve">In September 2018, FDA told us that it was using its drug shortage data system, the "Shortage Tracker," to summarize information reported by manufacturers as the reasons for existing shortages. The agency indicated that it was developing a model that would factor in drug shortage data, warning signs identified through social media, and other factors to help identify early indicators that may predict future shortages. In an August 2020 written response, FDA reported that it was undertaking modeling efforts to explore the feasibility of predicting future drug shortages using machine learning approaches. FDA planned to complete the initial modeling by fall 2020, at which time it would identify next steps. In June 2021, the agency reported that it encountered several challenges with directly predicting drug shortages while working on its initial modeling, including a lack of information on several critical elements of the drug supply chain. The agency indicated that it is working to expand the data available for predicting drug shortages, but noted several remaining gaps. FDA provided a briefing on the completed initial modeling efforts in November 2021 and agency officials said they plan to finish additional modeling efforts by the end of 2022. </t>
  </si>
  <si>
    <t>As of February 2022, FDA has not implemented this recommendation. FDA acknowledged in its latest annual pesticide residue monitoring report, posted on its website in October 2021, that some pesticides with Environmental Protection Agency-established tolerances were not part of the FDA testing scope, and that FDA does not know the extent to which exposure to these pesticides may occur in the foods that FDA regulates. In addition, FDA included in this report an appendix listing all pesticides analyzed by FDA pesticide methods in that fiscal year. To fully implement our recommendation, FDA must disclose in its annual pesticide residue monitoring report which pesticides with Environmental Protection Agency-established tolerances the agency did not test for in its pesticide monitoring program.</t>
  </si>
  <si>
    <t>On March 25, 2020, GAO staff met with FDA officials to discuss the status of the recommendation. FDA officials said that they cannot meet the number of foreign inspections required under the FDA Food Safety Modernization Act (FSMA) due to capacity constraints, and FDA's current strategy for the safety of imported food relies on a "cumulative oversight" approach involving multiple programs (including the Third-Party Certification Program, the Foreign Supplier Verification Program, the Voluntary Qualified Importer Program, and systems recognition), in addition to foreign inspections. FDA officials said that it could be a number of years before these programs are fully implemented and that FDA will provide GAO with more specific status updates on the implementation and monitoring of each of these programs in future responses to this recommendation. In August 2020, FDA officials told GAO that FDA is developing a model to assess its cumulative oversight approach related to allocating oversight resources to ensure that imported and domestic food meet FDA food safety requirements. The model will define the active global inventory of food suppliers and will include all relevant regulatory oversight activities. In addition to FDA inspections and systems recognition, FDA officials indicated that the model will integrate results from multiple FSMA programs, including Third-Party Certification, the Foreign Supplier Verification Program, and the Voluntary Qualified Importer Program. As these new FSMA programs initiate and mature over time, FDA officials said they will comprehensively weigh outcomes and oversight from all these programs to ensure a comparable level of safety of imported food. At that point, FDA officials noted that they will be able to produce a data-driven assessment on the appropriate number or range of foreign inspections that provide appropriate oversight of the safety of the imported food supply. In June 2022, FDA officials stated, among other things, that they are continuing to develop the cumulative oversight approach. For example, they said they were working to improve the quality of data associated with its inventory of foreign facilities. In addition, they said they were working to accurately assess risk associated with particular supply chains globally and to apply the most impactful regulatory tool(s) to mitigate that risk considering resource constraints. Finally, they said they were exploring the use of regulatory partnerships, which aim to leverage commodity-specific oversight systems, along with data and information to strengthen foods safety before and at the port of entry. To test this approach, FDA is partnering with regulatory agencies in countries that export shrimp to the United States. Until all the cumulative oversight steps are complete and FDA has reported to Congress a data-driven assessment on the appropriate number or range of foreign inspections that provide appropriate oversight of the safety of the imported food supply, this recommendation will remain open.</t>
  </si>
  <si>
    <t>In July 2019, FDA reported to GAO that when the Draft Guidance for Industry #256 was issued that calendar year, FDA intended to develop a risk-based compliance program to address compounding of animal drugs from bulk drug substances. As part of that compliance program, FDA reported that it intended to consistently document the basis for its decisions about what actions are taken, for example, warning letters, adverse event reports, and complaints. In August 2020, FDA reported that a working group has been formed to develop a risk-based compliance strategy, which will include a process for documenting the basis for FDA's decisions about how or whether it followed up on warning letters, adverse event reports, and complaints about drug compounding for animals. FDA anticipates implementing this strategy simultaneously with the finalization of Guidance for Industry #256, which is anticipated to occur at the end of calendar year 2021. We will follow-up with FDA regarding these actions and determine if the actions address our recommendation. As of December 2021, FDA had not yet finalized the draft guidance, so the recommendation remains open.</t>
  </si>
  <si>
    <t>FDA has taken steps intended to improve its processes for overseeing tracked safety issues, and postmarket study data. For tracked safety issues, on April 8, 2019, FDA held a one-day workshop to solicit input from staff on changes to its tracked safety issue process and collect user requirements for a new IT system to support tracking safety issues. In April 2020, FDA finalized new policies and procedures and implemented a new IT system for tracking safety issues. The new IT system allows anyone within FDA's Center for Drug Evaluation and Research to enter new safety signals and has integrated product and adverse event dictionaries. FDA stated that integrating standardized data will support consistent regulatory decisions and improve the quality of analysis. For postmarket studies, in February 2021, FDA created a project team involving stakeholders from FDA's Center for Drug Evaluation and Research and Center for Biologics Evaluation and Research to address specific concerns related to postmarket study data. As of June 2022, FDA indicated that the project team had worked to identify and diagram the key processes involved in developing, monitoring, and tracking postmarket studies, and had recommended that these processes be prioritized for initial development in FDA's new IT system. GAO is keeping this recommendation open until FDA has implemented its new IT system.</t>
  </si>
  <si>
    <t xml:space="preserve">FDA reports that it continues to work toward enhancing and modernizing PMR and PMC processes and oversight. In February 2021, the Center for Drug Evaluation and Research initiated, and has since completed, a Process Modernization Effort (PME) for PMRs and PMCs. FDA reports that the PME team mapped the current processes for PMRs and PMCs and identified next steps, including to assess IT development and create plans for process improvement.  FDA continues to take steps to build capacity in its informatics system to support PMR oversight. OIG will consider this recommendation fully implemented upon the receipt and satisfactory review of documentation that the new Informatics Platform includes the capacity to support FDA in its PMR oversight. That documentation could include items such as reports generated by the new platform that track ASRs and PMR status, alerts that ASR reviews are completed, among others. </t>
  </si>
  <si>
    <t>In July 2017, as part of the agency's formal comments, HHS initially neither agreed nor disagreed with the recommendation. Subsequently, in a September 2017 letter, HHS agreed with this recommendation. FDA has taken steps to develop a process for establishing appropriate durations of use on labels of all medically important antibiotics in food animals. FDA published a concept paper in January 2021 and used the concept paper to obtain early input from public comments in June 2021 on a potential framework for how animal drug sponsors could voluntarily make changes to the approved conditions of use for certain medically important antimicrobial drugs to establish a defined duration of use for those indications that currently lack a defined duration of use. According to information provided by FDA, following review of the public comments, the agency intends to work collaboratively with industry to resolve the issue of appropriate durations of use on labels in a science-based manner that is protective of human and animal health. To gather data on dosage regimens, FDA awarded an additional $500,000 grant to fund research projects in fiscal year 2020 aimed to help target and define durations of use for certain medically important antimicrobial drugs approved for use in the feed of food-producing animals. The two other research projects funded in fiscal year 2019 are still ongoing. According to information provided by FDA, together these research projects will generate publicly available data, which can be used by sponsors of affected approved animal drug applications to update product dosage regimens and better target when and for how long a drug may be used. As of June 2022, according to agency officials, FDA reviewed public comments on the concept paper and is currently developing an approach, in the form of a draft guidance for industry, for addressing the duration of use issue. However, FDA did not provide a timeline for publication of the draft guidance for industry. Although FDA has taken some action to resolve the issue of appropriate durations of use on labels, FDA's finalized guidance for industry to establish appropriate durations of use on labels of all medically important antibiotics used in food animals would address the recommendation. GAO will review the document once it is published.</t>
  </si>
  <si>
    <t>In August 2017, officials from the Department of Health and Human Services told us that the Food and Drug Administration plans to recommend to sponsors of Zika virus diagnostic tests that they provide a description of the comparator assay. In June, 2021, FDA provided an update showing that the majority of Zika tests have now included comparator assay information. FDA also stated that there are five additional companies for which comparator assay information was requested but not yet placed into the Instructions for Use. In June 2022, FDA provided an update stating that additional tests, including those that were reviewed out of the EUA mechanism, had updated their labeling to include comparator assay information. FDA is working with the few additional companies lacking this information.</t>
  </si>
  <si>
    <t xml:space="preserve">FDA indicated it has established performance goals for the percentage of Official Action Indicated (OAI) actions that receive follow-up activities. Appropriate OAI follow‐up includes warning letters, follow‐up inspections, follow‐up investigations, and documented firm correspondence within regulatory case files. FDA added that its OAI follow-up inspection goals were met during FY20 and FY21 despite the impact of the COVID-19 pandemic on inspections. FDA added that it continues to monitor the timeliness of OAI follow-up activities and will look for trends and areas for improvement, including documentation for why a delay in follow-up activities has occurred.  FDA indicated it is implementing an additional internal dashboard tool that will track and gather information about key steps and milestones in the Warning Letter issuance process, including timeliness for review and approval of Warning Letters. FDA added that information gathered through this effort will be shared across the FDA components involved in the Warning Letter process to improve overall timeliness of FDA follow-up actions. OIG believes an internal dashboard tracking timeframes of compliance actions is a significant step towards improving the timeliness of these actions. OIG will consider this recommendation implemented when FDA demonstrates increased timeliness of actions in response to significant inspection violations, particularly with regard to issuance of warning letters within FDA’s 4-month goal. </t>
  </si>
  <si>
    <t>FDA partially agreed with our recommendation. As of February 2022, and according to FDA, the agency has engaged with regulatory counterparts in India and Ecuador, two of the top importing countries of aqua-cultured shrimp, to pursue a mutual agreement that could include testing of shrimp for drugs of concern. FDA is also in preliminary discussions on this issue with Indonesia. GAO will continue to follow up on this recommendation as FDA pursues its discussions with these countries.</t>
  </si>
  <si>
    <t>The Food and Drug Administration concurred with this recommendation. In May 2020, HHS told us that they consider this recommendation open. According to HHS officials, the FDA Library has completed a pilot for cataloging agency-funded research datasets in the FindIT system. Integration of FindIT with FDA systems and workflows that produce research data would result in a publicly accessible catalog of FDA research data irrespective of the physical location of those data.</t>
  </si>
  <si>
    <t>The Food and Drug Administration concurred with this recommendation. In May 2020, HHS officials told us that they consider this recommendation open. According to HHS officials, FDA was taking steps to increase public access to research results by improving the processes to ensure that appropriate agency-funded research publications and data are readily findable and accessible to the public. In conjunction with that process improvement, FDA was assessing training needs as part of change management. Additionally, FDA was collaborating with other agencies on the Subcommittee for Open Science (SOS), providing guidance to FDA staff on preprints, and assisting FDA authors, grant applicants and others in registering for Open Researcher and Contributor ID (ORCID) identifiers to enhance the discoverability of their research. </t>
  </si>
  <si>
    <t>The Food and Drug Administration concurred with this recommendation. In May 2020, HHS told us that they consider this recommendation open. According to HHS officials, the FDA Library has begun implementation of a multi-faceted approach toward managing and reporting researcher compliance to include: (1) implementation of ORCID identifiers for federal staff, FDA contractors, and grantees and the proper affiliation of FDA with those ORCID records; (2) integration of FDA Center manuscript approval systems with a centralized repository of FDA publications and scientific datasets and (3) expansion of the FDA Library's new FindIT platform to include recording of and reporting on researcher compliance with public access plan and associated requirements. </t>
  </si>
  <si>
    <t>FDA agreed with our recommendation. According to FDA, as of June 2022, FDA developed a Quality Factor Checklist (QFC) to verify standard removal criteria is met prior to removing a firm from an import alert. The QFCs were implemented and in FY22 an auditing program was implemented to ensure continued verification of the QFCs on a quarterly basis. Anytime a food firm is removed from an import alert, FDA's foreign inspection planning branch will evaluate the recommended firm to determine appropriate inspectional follow-up. We are awaiting FDA's response to our request for additional information on its standard removal criteria, documentation explaining the audit program process, and results of the audit. We also asked FDA if the agency has a process to review all its removal decisions using its data in CMS, FACTS, and OASIS. We will continue to monitor FDA actions to implement this recommendation. To fully implement this recommendation, FDA should develop a process to analyze its import alert data in CMS, FACTS, and OASIS and compare actual performance with planned or expected results to determine if it is meeting its goals and requirements.</t>
  </si>
  <si>
    <t>FDA agreed with this recommendation. According to FDA, as of June 2022, the agency has a dashboard that is available to the public and contains four measures that track compliance of foreign suppliers with FDA food safety requirements. FDA is also working with the Centers for Disease Control to establish methods to estimate the impact of increased compliance and enhanced oversight of foreign suppliers on foodborne illness from imported foods in the United States. FDA added that it also continues to examine additional performance measures and metrics for imported food safety to support FDA's Strategy for the Safety of Imported Food. To fully implement this recommendation, FDA should establish a timeframe for developing performance goals and measures for its imported food safety program.</t>
  </si>
  <si>
    <t>FDA agreed with this recommendation. According to FDA, as of June 2022, FDA established a performance goal of conducting 24 Import Alert Evaluation Program (IAEP) reviews in 2021. These reviews looked at performance measures, including how many firm establishment identifier merges were needed; the number of deactivated and major/minor revisions that were completed during the review of IA content; and the number of discrepancies noted between IA screening tools in the Compliance Management System compared to those in the Operational and Administrative system for Import Support. We are awaiting FDA's response to our request for additional information on the IAEP and the program's performance measures to determine if and how these measures related to sampling and inspections decisions FDA makes prior to removing a firm from an import alert. To fully implement this recommendation, FDA should develop performance goals and corresponding performance measures specific to seafood import alerts.</t>
  </si>
  <si>
    <t xml:space="preserve">FDA concurred with this recommendation, and in its August 14, 2020, Notification of Final Action, FDA stated that it would work with Congress to address requests for legislative authority. However, in its annual status update, FDA stated that it considers this recommendation closed and does not plan to take any action at this time. FDA added that it is not planning to implement this recommendation because it and trading partners in the drug supply chain are focused on meeting existing statutory requirements for enhanced drug distribution security by the Drug Supply Chain Security Act’s (DSCSA) November 2023 deadline. OIG recognizes that FDA and trading partners are focused on meeting DSCSA requirements for 2023. However, we continue to recommend that in the future FDA seek legislative authority to include information about a drug product’s physical movement in drug product tracing information. As noted in our report, FDA staff have stated that a change of possession introduces the possibility for a drug to be mishandled or stored improperly, potentially compromising the drug’s safety and integrity. Additionally, including this information on tracing information can help investigators more quickly identify and remove a compromised drug product from the supply chain. OIG will consider this recommendation implemented when FDA seeks legislative authority—whether through an amendment to the DSCSA or through rulemaking—to require information about a drug’s physical movement through the drug supply chain be included in drug product tracing information. </t>
  </si>
  <si>
    <t>FDA and USDA partially concurred with this recommendation. FDA stated that it concurred with the intent of incorporating the seven leading practices into the interagency agreement, and both agencies said that they are open to incorporating the practices into their development of the structure for joint oversight of cell-cultured meat. However, the agencies stated that they did not agree to revise the agreement at this time. FDA and USDA stated that the agreement is a general framework and that incorporating the leading practices would constitute an inappropriate level of detail. Instead, the agencies stated that they believe it would be most valuable to incorporate the leading practices into a more detailed joint framework or standard operating procedure they plan to issue. We appreciate the agencies' willingness to incorporate the leading practices for effective collaboration into their efforts. The March 2019 interagency agreement states that the agencies have the ability to modify it as needed and will review the agreement every 3 years to determine whether they should modify or terminate it. Therefore, the agencies are due to revisit the agreement in March 2022, if not sooner. Regarding the agencies' concern that incorporating the leading practices in the interagency agreement would add an inappropriate level of detail, we note that, as we state in our report, the existing agreement already partially incorporates each of the seven leading practices. We continue to believe that FDA and USDA should more fully incorporate the seven leading practices for effective collaboration into their interagency agreement for the joint oversight of cell-cultured meat. Developing a more detailed joint framework or standard operating procedure in accordance with the existing interagency agreement that incorporates those leading practices would meet the intent of GAO's recommendation to improve the effectiveness of the agencies' collaboration. As of January 2022, GAO was following up with FDA and USDA regarding this recommendation</t>
  </si>
  <si>
    <t>In March 2020, FDA officials agreed with this recommendation to improve the working groups that FDA and USDA created to implement the terms of their interagency agreement on oversight of cell-cultured meat. These three groups are working on developing: the process for FDA's pre-market reviews, joint principles for product labeling, and procedures for transferring inspections between agencies. As of December 2021, FDA and USDA have informally incorporated some of the seven leading principles into the working groups' actions. For example, FDA reported that it had developed a system to track all tasks for which the agency is responsible. In addition, both FDA and USDA share their progress and milestones for agency-specific tasks during their recurring joint working group meetings. To fully implement this recommendation, FDA and USDA must demonstrate how the working groups will assess what their needed resources are and opportunities to leverage resources across agencies.</t>
  </si>
  <si>
    <t xml:space="preserve">The Department of Health and Human Services and the Food and Drug Administration concurred with this recommendation. FDA's Center for Devices and Radiological Health provided information regarding their initial effort to address this recommendation as of June 2021. FDA prepared and distributed a letter to manufacturers of tests relying on breakpoints encouraging the manufacturers to check the FDA website for updates and for guidance regarding when to submit an application to petition for changes to such tests. FDA stated this step represents a building block for monitoring and evaluating these tests. In June, 2022, FDA described steps taken to reduce the burden on test manufacturers to update breakpoints without necessarily needing a new 510(k) submission. CDRH within FDA noted that their resources were reallocated to address needs of the ongoing pandemic. </t>
  </si>
  <si>
    <t>HHS agreed with and partially addressed our recommendation. In December 2020, FDA initiated a third-party review of its laboratory safety program, and the review was completed in March 2021. In keeping with our recommendation, the third-party reviewer recommended that FDA finalize the identification of roles and responsibilities for agency-wide safety initiatives. As of February 2022, FDA stated that its leadership and safety staff, through the existing Laboratory Science and Safety Council, were reviewing and developing updates to Staff Manual Guides related to FDA's safety program, including to further clarify laboratory safety roles and responsibilities across FDA's centers and offices. As of July 2022, FDA stated that it is developing documents outlining the roles and responsibilities of the components within FDA's safety program. According to FDA, these documents will be shared with the FDA Commissioner and other FDA leadership for review and approval, and will inform the agency in its update to the OLS strategic plan. GAO will update the status of this recommendation when it receives additional information regarding the finalization and implementation of these documents, including an updated OLS strategic plan.</t>
  </si>
  <si>
    <t xml:space="preserve">HHS agreed with our recommendation, noting it launched a multi-phase evaluation of OLS. In December 2020, FDA initiated a third-party review of its laboratory safety program, and the review was completed in March 2021. As of July 2022, FDA noted that the agency is updating documentation related to FDA's safety program to help address issues of duplication, overlap, and fragmentation, and inform the basis development of an updated OLS strategic plan. </t>
  </si>
  <si>
    <t xml:space="preserve">HHS agreed with our recommendation, noting FDA intended to develop communication approaches that demonstrate a shared commitment to FDA laboratory safety. In March 2021, FDA officials reported that the review of the laboratory safety program discussed the development of a communication strategy to engage and inform stakeholder groups within the FDA laboratory safety program. FDA also shared communications that it disseminated to FDA staff to highlight the importance of laboratory safety, including most recently in March 2022. As of July 2022, FDA stated they continue to take interim steps that will help inform the development of a strategy for agency-wide communications on the importance of laboratory safety, such as sharing a message from the Principal Deputy Commissioner with FDA staff on the importance of safety inspections. </t>
  </si>
  <si>
    <t xml:space="preserve">HHS agreed with this recommendation, but stated that OLS already has the necessary authority to oversee the laboratory safety program and ensure compliance. In August 2021, FDA reported that OLS plans to inspect all high-containment and select agent laboratories annually, and all center laboratories triennially beginning in calendar year 2022. In August 2022, FDA reported that OLS started this inspection process in March 2022. However, FDA did not state whether OLS requested and was granted authority to conduct unannounced inspections, an important oversight inspection tool. FDA also did not address how it ensures OLS has access to center laboratories. Until FDA provides these details on OLS's authority to oversee FDA's laboratory safety programs and the necessary access to laboratories to ensure compliance, FDA will lack assurance that all of FDA's laboratories are fully complying with laboratory safety policies. </t>
  </si>
  <si>
    <t xml:space="preserve">HHS agreed with our recommendation, noting it would continue to seek direct appropriations for OLS. HHS also stated that FDA's plan to update the OLS strategic plan would help the agency to develop a budget and staffing levels that were commensurate with OLS's duties. As of July 2022, FDA reported that it requested $9.1 million in appropriations for OLS for fiscal year 2023, a significant increase from the amount appropriated in fiscal year 2022, and continues to work with the Administration to determine the best sources of funding to ensure OLS can accomplish its mission with independence.. However, we remain concerned that if this request does not result in the necessary funding for OLS, FDA will continue to rely on funding from the centers and the Office of Regulatory Affairs, which has the potential to influence OLS safety priorities and thus impede OLS's independence, as we noted in our report. GAO maintains that FDA needs to assess and mitigate potential risks to independence posed by funding OLS through the working capital fund. </t>
  </si>
  <si>
    <t>HHS concurs with GAO's recommendation. In March 2021, FDA stated that it is working to consider ways to enhance mechanisms currently in place with airlines to better address communication issues. FDA said it will review its existing outreach channels with airline stakeholders and identify opportunities for more direct and active engagement between the agency and the airlines on construction inspections. As an example, FDA said it is reviewing the Interstate Travel Program (ITP) webpage on the agency's website and identifying potential updates that can make information on airline construction and renovation more prominent. As part of the update, FDA is planning to include a listing of ITP points of contact and information to help guide industry through the construction inspection and certification process. FDA is currently reviewing and updating, as necessary, the program documents so that, once posted, the webpage reflects the most up-to-date information. FDA will also continue to maintain an open dialog with airline organizations, including the Airlines for America (A4A), Regional Airline Association (RAA), and International Flight Services Association (IFSA). Members of A4A are comprised of major national airlines, whereas those of RAA are comprised of regional commuter airlines and those in IFSA include airlines and airline food suppliers. FDA said it will continue to engage with these organizations in written correspondence and at relevant national industry meetings (such as the Environmental Protection Agency biennial meeting on aircraft drinking water safety) and will include the topic of construction inspections. FDA indicated that it will also continue to use these existing mechanisms to develop a better communication process with the airline industry on its efforts to improve industry practice and government oversight. In June 2022, FDA reported that it was working to enhance mechanisms currently in place with airlines to better address communication issues. For example, they met with the International Flight Services Association (IFSA) via virtual meeting to hear IFSA interests and input for areas of engagement going forward and have planned a second meeting. In addition, FDA noted that its ITP staff are reviewing ways to communicate to the ITP stakeholders more transparently (via the ITP external web page) the process for issuance of a voluntary certificate of sanitary construction and the items needed for its issuance. Until these actions are complete, the recommendation remains open.</t>
  </si>
  <si>
    <t xml:space="preserve">FDA concurred with this recommendation. As of March 2021, FDA officials reported that they intend to address this recommendation by having the Office of Laboratory Safety develop an agency-wide inventory control and management system. </t>
  </si>
  <si>
    <t xml:space="preserve">FDA is in the process of updating two relevant REMS Manuals of Policies and Procedures and Guidances. FDA stated this process will take several years and will meet OIG’s recommendation as well as to meet future commitments under the sixth reauthorization of the Prescription Drug User Fee Program (PDUFA VII) should it be passed. The PDUFA VII commitment language states that FDA will update relevant guidances to incorporate REMS assessment planning into the design of the REMS and issue new or update existing policies and procedures for reviewing methodological approaches and study protocols used to assess a REMS program by March 31, 2024. FDA also committed to develop new draft guidance for industry on the format and content of a REMS Assessment Report by March 31, 2026. </t>
  </si>
  <si>
    <t xml:space="preserve">FDA described that it has undertaken a number of activities and is planning additional activities related to opioid prescriber education to: 1) understand the role of prescriber education in addressing the evolving opioid crisis; 2) to identify the gaps in prescriber knowledge and the elements of a core educational curriculum; and 3) to understand how best to implement such a requirement. The activities include: 1) a recent public workshop to discuss potential future directions for opioid prescriber education through the Opioid Analgesic Risk Evaluation and Mitigation Strategy; 2) a follow-up workshop for April 2022 with the goal of discussing in more detail current gaps in prescriber knowledge and the most appropriate content of educational curriculum and platforms of delivery; and 3) subcontracting with a firm to explore ways of providing presciber training in such a manner as to minimize the burden for prescribers. We encourage FDA to continue its activities described above. We further encourage FDA to revisit, in re-examining the feasibility of mandatory training, requiring manufacturers to conduct more aggressive outreach or partnering with State medical licensing boards. FDA should include more specific details on these activities in its next Annual Status Update. For example, FDA could provide a summary or analysis of the deliberations at its relevant workshops, documentation of the ways its subcontractor identified for prescriber training that minimimzed burden, and documentation that FDA implemented that training. </t>
  </si>
  <si>
    <t xml:space="preserve">FDA reports that the new patient registry appears to be operational and functioning as intended and states that all patients who received at least one prescription for a TIRF product appear to have been enrolled into the registry. The patient registry captures: 1) concomitant opioid prescriptions to verify opioid tolerance; 2) the TIRF product (name, strength, dose, and frequency) dispensed to identify inappropriate switching between TIRF products; 3) whether the type of pain is cancer or non-cancer; and 4) adverse events. FDA clarified that the agency monitors the TIRF REMS patient registry through its review of manufacturer-submitteed assessment reports. On the basis of our review, we continue to consider this recommendation unimplemented. We appreciate the actions FDA has underway to address our recommendation. As FDA noted, it indirectly monitors the patient registry through its review of the REMS Assessment Reports provided by the manufacturers. FDA is currently reviewing the first assessment report that contains registry data/analysis. Upon receipt and satisfactory review of the current assessment, including documentation of the extent to which FDA identified known areas of risk (inappropriate conversions and off-label prescribing), OIG will consider this recommendation fully implemented. </t>
  </si>
  <si>
    <t xml:space="preserve">FDA reported that it had not had the opportunity to fully evaluate the success of its new enforcement policies because it had not needed to exercise enforcement of REMS assessment requirements for any manufacturers. In its March 2021 Final Management Decision, FDA described how it established new enforcement approach that will better utilize existing authorities. Based on the creation of this new enforcement approach, FDA concluded that it did not need additional authority, as OIG recommended. FDA stated that it will evaluate the policies when the opportunity arises and will continue to consider the need for additional legislative authority. OIG continues to encourage FDA to implement its new approach to enforcement and understand that it will continue to forego seeking additional authority at this time. OIG will consider this recommendation closed upon receipt and satisfactory review of documentation of FDA’s new approach to REMS enforcement that establishes clear internal processes, prioritizes enforcement in light of certain factors, and provides for revising approved assessments, including adding metrics. OIG also requests documentation that FDA’s new approach is achieving the desired results. </t>
  </si>
  <si>
    <t xml:space="preserve">HHS neither agreed nor disagreed with our recommendation. In HHS's response in January 2021, FDA said that it will consider our recommendation as it continues efforts to enhance relevant authorities and close data gaps. Since then, FDA has taken some steps towards implementing our recommendation. For example, the agency issued draft guidance for comment in October 2021 advising manufacturers on reporting the amount of each drug they manufacture for commercial distribution, which was required by the Coronavirus Aid, Relief, and Economic Security Act in 2020. In a September 2022 written response, FDA said that the agency is in the process of revising and clarifying the reporting requirements based on feedback from stakeholders. FDA officials said that this reporting will help inform surveillance activities, enhance supply chain oversight, and may help to mitigate shortages, but due to the lag in reporting it is not expected to be used in preventing drug shortages. FDA officials also said these data will have gaps, such as not including the source of active pharmaceutical ingredients along with the reporting of amounts of finished drugs manufactured. As such, FDA has also taken steps to increase its authority to collect more complete drug manufacturing data. For example, FDA's budget justification for fiscal year 2022 included a legislative proposal to further clarify the agency's authority to require more complete and frequent reporting for finished drug products and in-process material. Also, in June 2021, as part of a government-wide review of critical U.S. supply chains that included drugs and active pharmaceutical ingredients, HHS reported that it will develop and make recommendations to Congress to grant FDA authority to obtain additional supply chain data that would include reporting of more comprehensive drug manufacturing information to the agency and require drug labels to include original manufacturers, among other things. </t>
  </si>
  <si>
    <t>FDA agreed with our recommendation to develop performance goals and measures to assess the effectiveness of its warning letters in ensuring the safety of imported seafood. As of December 2021, FDA stated that it is continuing to evaluate and establish measures that could assist the agency in better assessing the effectiveness of its warning letter strategies to ensure the safety of imported seafood, including the percentage of warning letters cases that have been resolved through a close-out letter, import alert, or other appropriate action, within 1 year of issuance. In addition, FDA is in the process of expanding performance measures to include measures specific to both seafood and compliance and enforcement strategies. As of September 2022, FDA was working on implementing this recommendation.</t>
  </si>
  <si>
    <t>FDA agreed with our recommendation that it establish a process to monitor whether the agency is consistently following key procedures and key goals for its imported seafood warning letters, and take corrective action when necessary. In December 2021, FDA stated that it is developing a warning letter tracking dashboard that will be used to gather and analyze relevant data, such as those in CMS and FACTS, to enable the agency to focus on monitoring follow-up activity timeframes. In addition, FDA is working on updating a Field Management Directive to clarify the agency's goal for official action indicated (OAI) follow-up inspections and to ensure final OAI classifications are made in a timely manner. As of September 2022, FDA was continuing to work on implementing this recommendation.</t>
  </si>
  <si>
    <t>In December 2021, the U.S. Department of Health and Human Services reported that OCI had limited use of facial recognition technology over the previous two years. The department said that although OCI's use of this technology has been infrequent, it would review previous and potential future use to identify potential risks. According to the department, if the review results warrant it, OCI will issue guidance to investigators to minimize those risks. Moreover, the agency reported plans to review relevant policies and procedures from other federal law enforcement agencies on their use of facial recognition technology to leverage any existing risk mitigation practices. The agency did not report a timeframe for its reviews and did not provide an estimated closure date for this recommendation. As of April 2022, this recommendation remains open. To fully address this recommendation, FDA should review the facial recognition tracking module implemented in response to recommendation 19 to identify systems used by employees, and assess the risks of using the systems.</t>
  </si>
  <si>
    <t xml:space="preserve">FDA will work with Regulations.gov to improve language on the website relevant to comments. </t>
  </si>
  <si>
    <t xml:space="preserve">HHS agreed with this recommendation. In March 2021, the Food and Drug Administration (FDA) commented that there is an opportunity to build on prior collaboration and lessons learned during the pandemic to ensure that there is a process in place that yields timely and consistent information for stakeholders using and purchasing authorized devices. In May 2021, Centers for Disease Control and Prevention (CDC) commented that FDA, CDC's National Institute for Occupational Safety and Health, and the Department of Labor's Occupational Safety and Health Administration (OSHA) had met to discuss how existing informal processes should evolve into formal processes and planned to meet again in coming months to discuss next steps. In September 2021, FDA reported that it is working to establish a Memorandum of Understanding with both CDC and OSHA to promote information- sharing amongst the three agencies. In March 2022, OSHA reported that the three agencies are working to finalize this Memorandum of Understanding. </t>
  </si>
  <si>
    <t>Added in FY22</t>
  </si>
  <si>
    <t>Closed in FY22</t>
  </si>
  <si>
    <t>Open at end of FY22</t>
  </si>
  <si>
    <t>Percent Closed FY22</t>
  </si>
  <si>
    <t>Prior GAO response still applies and analysis is ongoing: Prior to implementation of the Protecting Access to Medicare Act of 2014, automated test panels without a current procedural terminology (CPT) code were paid at a bundled rate using a payment algor</t>
  </si>
  <si>
    <t xml:space="preserve">HHS continues to work towards resolving this recommendation.
</t>
  </si>
  <si>
    <t>HHS lead the CARB Task Force in developing the fifth and final annual report on progress toward the original National Action Plan for CARB, 2015-2020. This report, published May 2022, includes a discussion of any barriers preventing full implementation of the planned activities, across the five years of the original Plan. Further, in developing the updated National Action Plan for CARB, covering 2020 through 2025, HHS directed the CARB Task Force to predict, to the extent possible, challenges that can be anticipated to implementing the new objectives in the Plan. These challenges are listed within the Plan, and each forthcoming annual report on progress under this updated Plan will discuss whether these or other (unanticipated) challenges were encountered, along with actions taken to address those challenges where relevant.</t>
  </si>
  <si>
    <t>HHS continues to work towards resolving this recommendation.</t>
  </si>
  <si>
    <t>Waiting on publication of NPRM to respond to OIG. NPRM is tentatively scheduled for publication in 2023.</t>
  </si>
  <si>
    <t>CDC submitted an update to GAO in November 2022 requesting closure. In August 2022, CMS released its most recent Hospital Inpatient Prospective Payment Systems (IPPS) Final Rule.  CDC worked closely with CMS throughout the rulemaking process, and this rule establishes new requirements under the Medicare Promoting Interoperability Program related to antimicrobial use and resistance reporting.  The rule specifically requires that eligible acute care hospitals and critical access hospitals are in active engagement with CDC’s National Healthcare Safety Network (NHSN) to submit antimicrobial use and resistance data beginning in calendar year 2024.</t>
  </si>
  <si>
    <t>CDC submitted an update to GAO in November 2022. CDC’s STD Prevention program has been developing methods to create national estimates of antimicrobial susceptibility that account for possible biases within its surveillance system. Mathematical models are being constructed using two different weighting methods to compare the ability of each to weight surveillance system data to be nationally representative of all antimicrobial resistant gonorrhea cases in the U.S., as well as to allow for exploration of estimates within other populations of interest.  A manuscript describing the representativeness of CDC’s surveillance system among all men with gonorrhea is currently under peer review. The modeling work is continuing in order to evaluate the representativeness of the surveillance system in the entire populations of persons with gonorrhea cases.</t>
  </si>
  <si>
    <t xml:space="preserve">CDC submitted an update to GAO in November 2022. Due to ongoing emergency responses, CDC has not published an updated Threats Report. Planning is ongoing for the next report to be released in the coming years, including discussions about data resources available and timing of future reports. CDC will develop a more established plan for updates to this report and is assessing the best options given impacts on AR surveillance activities that have been impacted by ongoing public health emergencies.   </t>
  </si>
  <si>
    <t xml:space="preserve">CDC submitted an update to GAO in November 2022. Internal CDC discussions are ongoing related to publication of the next Threats Report. Future Threats Reports will include confidence intervals or standard errors as possible.  All of these efforts have been dramatically impacted and delayed by ongoing emergency responses.  </t>
  </si>
  <si>
    <t xml:space="preserve">Submitted OCD November 2022 in new system to close </t>
  </si>
  <si>
    <t>The Data Collection Pilot (DCP) is currently ongoing. CMS is continuing to monitor the DCP’s progress, and oversee data validation and reporting automation, with the end goal of automating claim line item data in the Parts B and DME workload. This recommendation will remain open until MAS is fully implemented across all MACs. CMS expects the data validation phase to be complete FY22 Q2, however, full implementation is still some time out. In FY22, the DAB and OMHA agreed that the most effective means of exchanging information and establishing consistency across the levels is via CMS’s Medicare Appeals System (MAS).  DAB has initiated preliminary discussions with CMS to establish full level four MAS access.</t>
  </si>
  <si>
    <t>ASFR considers this recommendation open and is developing guidance to include specific standards for conducting past performance reviews of companies under consideration during contract procurement</t>
  </si>
  <si>
    <t>ASFR continues to provide quarterly updates on this recommendation. ASFR Office of Grants has piloted two instructor-led courses, Writing an Effective Notice of Funding Opportunity and Program Official 101 for Federal Program and Project Officers, and deployed a self-paced, Federal Financial Assistance overview course, for new grants operations staff who have a role in HHS’ grants program management.</t>
  </si>
  <si>
    <t xml:space="preserve">Guidance is currently being drafted and vetted for inclusion in the appropriate section of the HHSAR PGI.  This process should be completed by the end of the first quarter of  FY 24.  </t>
  </si>
  <si>
    <t>As of FY 2022, HHS has 1,136 grant documents remaining in 482 pooled accounts. The pooled accounts consist of multiple awarding agencies and programs making it difficult to close. ASFR is providing technical assistance to awarding agencies to address pooled accounts on an individual basis. Available until expended (AUE) documents must also be moved from pooled accounts to subaccounts. In FY 2023, The HHS Closeout IPT continues to work with the awarding agencies to close out the remaining backlog of grants. HHS has prioritized system improvements to include PMS monthly close-out rather than a quarterly process. This allows for real-time closeout status and reporting for awarding agencies.</t>
  </si>
  <si>
    <t>CMS’ Center for Medicaid and CHIP Services (CMCS) has implemented a new MACFin system and added most of its grant awards to the system. In FY 2022, CMCS held a national webinar to roll the new grant process out to States. The 37 and 21B submission and review are also part of the new grant process. As an additional effort, CMCS worked with PMS to develop reports to identify their open grants.  CMS continues to work to add the remaining grants and plans to develop guidance for the closeout process once all grants are in the system. 
CMS' Center for Clinical Standards &amp; Quality (CCSQ) is in the planning phase of reviewing potential solutions for the electronic grants management system.  CMS plans to demo the GrantSolutions system along with securing funding to implement and support this effort.</t>
  </si>
  <si>
    <t xml:space="preserve"> A Special Review of Service Contracts was conducted for implications of contractors performing inherently governmental functions and to determine if contracts or task orders are being administered as personal service contracts.  Additional review and analysis of the initial findings is required.  It is anticipated that this additional analysis will be completed in fall 2022.</t>
  </si>
  <si>
    <t>20-A-12-120.02</t>
  </si>
  <si>
    <t>HHS OA stood  up its Procurement Management Oversight Review program and began its initial reviews in FY22. OA will continue this work.</t>
  </si>
  <si>
    <t>We recommend HHS work with CMS’s Office of the Administrator, in consultation with the HHS Office of Grants and Acquisition Policy and Accountability and the HHS Office of General Counsel, to improve contract management and ensure compliance with the FAR</t>
  </si>
  <si>
    <t>HHS provides funding to state, local, and territorial entities to help them prepare for and respond to public health emergencies, such as influenza pandemics and other threats. However, states have reported not having sufficient personnel to assist in public health emergencies. The Pandemic and All-Hazards Preparedness Reauthorization Act of 2013 (PAHPRA) authorized HHS to allow states and tribes to temporarily reassign personnel funded, in whole or in part, by HHS programs to aid in public health emergency response. Provided GAO the Temporary Reassignment Report to Congress. Pending GAO review and determiation.</t>
  </si>
  <si>
    <t>HHS considers this recommendation closed – implemented.The Division of Field Operations and Response within the HHS Office of the Assistant Secretary for Preparedness and Response (ASPR) added 100 intermittent federal employee positions to aid in future response operations and support coordination at the local and regional level. These positions will include hiring personnel within each of the 10 HHS regions. Among other duties, one primary responsibility of these personnel will be supporting operations centers. The hiring of personnel will ensure there is adequate staff to specifically address the gap in capability and support that was highlighted in this GAO Report.  Submitted additional update October 2022.</t>
  </si>
  <si>
    <t>HHS/ASPR has a standing correctives action collaboration with the HHS Centers for Disease Control and Prevention (CDC) and is working to develop and coordinate a standing collaboration meeting with the FEMA Continuous Improvement Program to share data and observations for active events/responses. 
In addition, during the ongoing COVID-19 response, HHS/ASPR has reached out to response partners, including partners at the Department of Defense and State, local, tribal, and territorial officials on the vaccination mission. 
Lastly, the ASPR Exercises Evaluation and After Action Team is in the process of amending its internal standard operating procedure to include external outreach for after action development. Submitted additional update October 2022.</t>
  </si>
  <si>
    <t>HHS considers this recommendation closed. HHS, in collaboration with federal departments and agencies (D/As) has conducted intentional efforts to manage and advance key cultural aspects of the enterprise-wide approach.  Specifically, communication and outreach mechanisms have been implemented.  Biodefense Coordination Team meetings are convened approximately weekly to coordinate implementation of the Strategy and to identify solutions for disparate organizational cultures and their subsequent effect on implementation of the Strategy. Additionally, the Biodefense Coordination Team has held multiple meetings to coordinate with various parts of each D/A, namely the budget offices, congressional affairs offices, and communication offices to help bridge organizational cultures, promote ownership of this Strategy, and emphasize awareness of joint national security responsibilities. The cultural aspects of an enterprise-wide approach are dependent on the commitment and active participation of all D/As with responsibilities pertaining to biodefense, not HHS alone.  The Biodefense Coordination Team will continue to seize opportunities to continue to enhance cultural aspects of the enterprise-wide approach.  As an example, the Biodefense Coordination Team developed a communication strategy and plan. In addition, the Biodefense Coordination Team recognizes that evaluation is critical to its success and has conducted annual after action reviews since the release of the Strategy.  These after action reviews have informed improvement to processes.  As an example, the Biodefense Coordination Team learned several lessons from the first year of data collection, and used those experiences to make significant changes to the data collection tool, mechanisms to estimate the efforts toward biodefense, and other processes.  The after action review conducted after the second year of data collection found that these changes were successful in improving the usability of the data collection tool and the data collection process as a whole. The BCT continues to improve and refine its processes, and will continue to conduct after-action analyses after each year of data collection. </t>
  </si>
  <si>
    <t>HHS considers this recommendation CLOSED.  
To ensure patients evacuated through the NDMS are consistently tracked, we have engaged in multiple exercise and training endeavors. Exercises included: Ultimate Caduceus 2022, a USTRANSCOM led patient movement exercise to assess functions for global patient movement, to include patient tracking; and, during a full-scale exercise in San Juan, Puerto Rico in May 2022, exercising response to a disaster scenario. In addition, 12 Federal Coordinating Centers have engaged in exercises to manifest patients within JPATS, and 205 personnel have been trained on the system since January 2022. </t>
  </si>
  <si>
    <t>Since the last update, the recompete on the NDMS contract managing the Joint Patient Assessment and Tracking System (JPATS) is currently on a stop work order. Although enhancements have not yet been made to the system and no new work can be completed on the JPATS until the re-compete is complete, JPATS is fully functional and available for use in the event/incident necessary. Over 300 NDMS intermittent personnel, as well partners within the VA and DOD are trained to use JPATS.
Supporting patient evacuation efforts, NDMS is in the process of exploring opportunities (e.g., development of a position description for behavioral health/case managers) to develop case management teams within the NDMS intermittent personnel staff. NDMS has also implemented a contract solution for case management and receives case management support from the Public Health Service.</t>
  </si>
  <si>
    <t>HHS considers this recommendation CLOSED
As a reminder, while ASPR has federal plans in place that guide federal response, each state and locality is responsible for developing its own individual plans.
ASPR has supported a number of meetings with the Governor's office, Puerto Rico Dept. of Health, Public Health emergency preparedness, the VA, FEMA and PREMB. One central concept discussed was the "hub and spoke" model, developed during Hurricane Maria and finalized during the recovery phase. This “hub and spoke model” defines how each medical center would/could move patients and resources during a disaster. It identifies "Hub" facilities that have a high capability and capacity to absorb surge from the "spoke" hospitals. This model also integrates the Healthcare Preparedness Program Coalitions.</t>
  </si>
  <si>
    <t>HHS considers this recommendation CLOSED.
The National Response Framework articulates how Emergency Support Functions (ESF) operate during incident response. As such, further agreements are not needed to outline functions and responsibilities.  
In addition, HHS does not plan to develop a list of capabilities. As mentioned to GAO previously, capabilities constantly change. A list would be out of date as soon as it was pulled together. Due to the structure of the NRF, all agency partners can quickly come together during a response to collaborate and coordinate resources.  </t>
  </si>
  <si>
    <t>HHS considers this recommendation CLOSED.
The National Response Framework articulates how Emergency Support Functions (ESF) operate during incident response. HHS is the Lead Federal Agency for Emergency Support Function – 8 (Health and Medical). Since the GAO report was released, ASPR developed an Incident Response Framework which articulates how ASPR engages with ESF-8 partners. A key revision to the Framework over the course of the COVID-19 response was the establishment of an action officer level group chaired by ASPR. This ESF-8 Council:
-Reviews immediate, unmet operational needs identified by federal and SLTT partners via established RFR/RRF processes and confirm with FEMA and federal ESF #8 Support Agency partners that such needs meet ESF #8 support criteria for federal assistance under the Stafford Act, Economy Act, or other authorities, including agency-specific authorities.
-Identifies appropriate sources of federal support, including capabilities and resources available to ESF #8 Primary and Support Agencies under the NRF to address identified needs.
-Develops resource allocation course of action (COA) recommendations, including recommendations for the prioritization of scare resources in a high-demand signal environment, for consideration/approval by the ASPR or his designated representative, along with all necessary supporting information.
-Supports actions by the HHS Secretary’s Operations Center (SOC), as the ASPR’s incident response information hub, to provide a timely, detailed transfer of information relative to the RFR/RRF to the designated federal ESF #8 capability/resource provider(s), relevant ASPR mission generation nodes, and ASPR senior executive leadership.
In addition, ASPR established an executive level oversight group, the Health and Medical Resourcing Strategic Operations Group (HMRSOG), consisting of SES level representation from FEMA as well flag and SES representatives from the main Federal ESF-8 partners, including ASPR, CDC, OASH/PHS Commissioned Corps, DHS Chief Medical Officer, VA, and the DoD (including the Under Secretary of Defense for Homeland Defense, Under Secretary of Defense for Acquisition &amp; Sustainment OUSD(A&amp;S), Under Secretary of Defense for Personnel and Readiness – Assistant Secretary for Health Affairs, NORTHCOM, Joint Staff Surgeon, and the National Guard Bureau.) The HMRSOG is chaired by the ASPR (or his or her designee) and serves as a forum for the ASPR to engage with senior representatives of supporting agencies to find solutions to problems and elicit support for courses of action when such actions cannot be obtained at the Council level. Meetings for the Council are scheduled as necessary and have been biweekly or more often during the height of the pandemic, while the HMRSOG meetings were initially weekly and now occur every other week. It is anticipated that meetings of both will cease as response requirements diminish, but can be cycled back up as necessary to support any future response operation.</t>
  </si>
  <si>
    <t>HHS considers this recommendation CLOSED
ASPR has a standing corrective action collaboration with the Centers for Disease Control and Prevention (CDC) as well as the Federal Emergency Management Agency (FEMA) Continuous Improvement Program (CIP) to share data and observations for collaborative events/responses.</t>
  </si>
  <si>
    <t>Reviews of the NIST Cyber Framework Implementation Guidance document are complete. This document was initially developed by the private sector component of the HPH Sector’s Joint Cyber Working Group, and subsequently modified and reviewed through a number of HHS operating divisions including: the HHS Office of the Assistant Secretary for Preparedness and Response, the HHS Office of the Chief Information Officer, the HHS Office of General Counsel, the HHS Office of National Coordinator for Health IT (ONC), the HHS Office of Civil Rights, the Centers for Medicare and Medicare Services, the HHS Health Sector Cybersecurity Coordination Center, the Food and Drug Administration, and the NIST cyber security team.  This Guidance document will aid the Healthcare and Public Health sector organizations in better understand and leveraging the NIST Cybersecurity Framework’s Informative References as they implement cybersecurity and cyber risk management programs. It will also aid in overall information security and privacy risk management activities. 
HHS is working to clear the NIST Cyber Framework Implementation Guidance for public release. Based on current timelines, clearance is anticipated summer 2022.  </t>
  </si>
  <si>
    <t>HHS considers this recommendation CLOSED and requested closure in October 2022.  
A new ASPR strategic plan covering 2022-2026 is in final development. ASPR will provide this updated Strategic Plan as soon as it is final.
Regarding the NDMS responder target workforce, as described in the FY23 President’s Budget request, ASPR is working to increase its intermittent employee workforce to meet the overall goal of 7,052 personnel. This includes 69 NDMS response teams (6,290 personnel), logistics specialists (400 personnel), and Incident Management Team members (362 personnel) across three separate and distinct programs. The targets developed for the NDMS workforce were done using several studies over the last few years and post major deployments. Such assessments were completed between 2007 and 2015, using the worse-case scenarios to define response requirements. These requirements then informed the maximum effort of what would be needed for the NDMS workforce. This deliberate planning assessed what was needed to support two large-scale catastrophic events at the same time. </t>
  </si>
  <si>
    <t>HHS considers this recommendation CLOSED.  ASPR requested closure in October 2022. 
The ASPR At-Risk Individuals (ARI) Program developed and published several online training and toolkits to assist the NDMS and the responder workforce in addressing the needs of at-risk individuals. To date, ASPR has not funded the CEU certification process for the online training developed by the ARI Program, so it is less likely that NDMS responders will participate in these free, online trainings without availability of CEUs. However, should resources change in the future, this option could be considered.                                                                                                                                                                                                                                                                                                                                                                                                                                        In addition, the HHS emPOWER Program, a joint Office of the Assistant Secretary for Preparedness and Response (ASPR) and the Centers for Medicare and Medicaid Services (CMS) partnership, provides federal Medicare data, mapping, and artificial intelligence tools, as well as comprehensive online training and informational resources, to help communities nationwide protect the health of at-risk Medicare beneficiaries, including 4.4 million individuals who live independently and rely on electricity-dependent durable medical and assistive equipment and devices, and or essential health care services. NDMS and the responder workforce as well as public health authorities and their partners in all 50 states, 5 territories, and the District of Columbia use HHS emPOWER Program data and tools to strengthen emergency preparedness, response, recovery, and mitigation and take action to protect at-risk populations prior to, during, and after incidents, emergencies, and disasters. All of these tools, training and resources are available on the publicly available HHS emPOWER Program Platform.
The Program launched a dedicated free, publicly available and online training in 2019 titled, “HHS emPOWER Program Web-based Training” to help all federal, SLTT and community based partners better anticipate and address the needs of at-risk individuals that rely upon electricity-dependent medical equipment and certain healthcare services. In addition, the HHS emPOWER Program, a joint Office of the Assistant Secretary for Preparedness and Response (ASPR) and the Centers for Medicare and Medicaid Services (CMS) partnership, provides federal Medicare data, mapping, and artificial intelligence tools, as well as comprehensive online training and informational resources, to help communities nationwide protect the health of at-risk Medicare beneficiaries, including 4.2 million individuals who live independently and rely on electricity-dependent durable medical and assistive equipment and devices, and or essential health care services. NDMS and the responder workforce as well as public health authorities and their partners in all 50 states, 5 territories, and the District of Columbia use HHS emPOWER Program data and tools to strengthen emergency preparedness, response, recovery, and mitigation and take action to protect at-risk populations prior to, during, and after incidents, emergencies, and disasters. All of these tools, training and resources are available on the publicly available HHS emPOWER Program Platform (https://empowerprogram.hhs.gov/). The Program launched a dedicated free, publicly available and online training in 2019 titled, “HHS emPOWER Program Web-based Training” to help all federal, SLTT and community based partners better anticipate and address the needs of at-risk individuals that rely upon electricity-dependent medical equipment and certain healthcare services.</t>
  </si>
  <si>
    <t>Because of an internal evaluation, it was determined that shifting the training platform from Responder e-Learn to Blackboard would enhance overall effectiveness and utilization of NDMS trainings. This decision to switch to Blackboard was primarily due to Responder e-Learn not supporting learning evaluation. In addition to shifting the training platform, NDMS is refining a Training Strategic Plan.</t>
  </si>
  <si>
    <t>HHS continues to non-concur with this recommendation.                                                                                                                                                                                                                                                                                                                                                                                    The Office of the Assistant Secretary for Preparedness and Response (ASPR) has been engaged in an unprecedented response to the public health emergency caused by the COVID-19 pandemic. ASPR has—consistent with its authorities in the Public Health Service Act—led the federal public health and medical response to the public health emergency declared in March of 2020. Since March 2020, supply chain responsibility, coordination, and execution has been incorporated and integrated into ASPR. The capability that ASPR has instilled, and continues to reinforce, is constituted by 1) logistics and supply chain management, 2) supply chain and industrial situational awareness, and 3) industrial base expansion. This capability delivers solutions to HHS and other federal partners to address supply chain shortages and vulnerabilities as well as working to sustain the progress and investment that has been made over the last year across the vaccine, therapeutic, personal protective equipment, and testing and diagnostic domains. For all of these efforts, HHS/ASPR is coordinating with relevant federal partners and stakeholders to support a collaborative approach.</t>
  </si>
  <si>
    <t>The HHS Cybersecurity Working Group underwent a concerted effort to review and update group goals, roles and responsibilities and overall governance. As part of this effort the group was renamed as the Healthcare and Public Health Sector Coordinating Council Cyber Working Group (HPH SRMA CWG). A new charter was developed and approved by the Working Group co-chairs. The approved charter is now under review for endorsement by the Deputy Secretary.</t>
  </si>
  <si>
    <t>Work on the governance and revitalization of the Government Coordinating Council Cybersecurity Working Group was paused due to operational priorities requiring available resources to focus elsewhere. A broader effort to reengage the entirety of the Government Coordinating Council is underway and will support efforts to improve the operations of the GCC Cyber Working Group, including developing a charter.
In the meantime, ASPR has recently completed development of a responsibility matrix for the HHS Cybersecurity Working Group, and refreshed the charter of this group, which included a change in name to the Healthcare and Public Health Sector Risk Management Agency Cyber Working Group. The Charter has been uploaded to the system. 
ASPR has also taken steps to improve and further the collaboration on the HPH SRMA working group including the establishment of a collaboration space in Max.Gov (https://community.max.gov/pages/viewpage.action?spaceKey=HHS&amp;title=HPH-SRMA-CWG) and leading weekly HPH SRMA CWG calls.</t>
  </si>
  <si>
    <t>Efforts to address the recommendations for the Government Coordinating Council Working Group have not yet been initiated. ASPR has completed work that will enable accelerated improvement when work on the GCC Cyber Working Group are initiated.
As mentioned in a respond to a proceeding recommendation, ASPR has recently completed development of a responsibility matrix for the HHS Cybersecurity Working Group, and refreshed the charter of this group, which included a change in name to the Healthcare and Public Health Sector Risk Management Agency Cyber Working Group. The Charter is uploaded to the system. 
ASPR has also taken steps to improve and further the collaboration on the HPH SRMA working group including the establishment of a collaboration space in Max.Gov (https://community.max.gov/pages/viewpage.action?spaceKey=HHS&amp;title=HPH-SRMA-CWG) and leading weekly HPH SRMA CWG calls.</t>
  </si>
  <si>
    <t>ASPR has made significant progress in restructuring and strengthening the HPH SRMA Working Group and the work on the HHS side is nearly complete. The efforts to extend the collaboration across the GCC is ongoing. With the establishment of HPH GCC, we are still on track with extending the HPH SRMA CWG group to other federal partners engaged in the Healthcare and Public health activities pending the availability of resources.</t>
  </si>
  <si>
    <t>The redesigned PHEMCE will enable more strategic issues—and issues beyond materiel acquisition (Biomedical Advanced Research and Development Authority development and Strategic National Stockpile stockpiling)—to be considered. Since the PHEMCE re-launch in February 2022, an advisory council of S3-level appointees has convened four times. Agendas from these sessions are attached for awareness. Please note these agendas should not be publicly released. We are providing to GAO for reference of related activities.
Employees are now being hired to support the redesigned PHEMCE. These employees will further build out operating procedures to support business processes and a flexible model for federal and nonfederal engagement. Currently, the PHEMCE is operating under the attached “interim business rules.” Please note this is DRAFT and should not be released further.
Regarding development of required Congressional deliverables, the Strategic National Stockpile Annual Review for 2021 was delivered to Congress Spring 2022. Other reports are in development.</t>
  </si>
  <si>
    <t>HHS considers this recommendation CLOSED.
ASPR has a robust records management program in place that meet the requirements set in 36 CFR, Part 1220, Subpart B – Agency Records Management Responsibilities. Attached please find the NARA approved Medical Countermeasures and Public Health Policy records schedules, both schedules have been implemented within ASPR as required in 36 CFR Part 1224 – Records Disposition Programs.
All programs and offices within ASPR, to include the PHEMCE, adhere to these established schedules following 36 CFR, part 1222, Subpart B – Agency Recordkeeping Requirements. HHS requires all employees to take annual Records Management training and the ASPR Records Management provides ad hoc training that is program specific as requested. In addition, ASPR has the attached Standard Operating Procedure in place for records management that employees utilize as a guide to adhering to established record schedules.</t>
  </si>
  <si>
    <t>HHS concurs with this Recommendation. 
ASPR Exercise, Evaluation and After Actions (E2A2) Division continues to collect data related to the COVID-19 response. Once the reports are finalized, E2A2 will introduce the collected observations into a monthly working group to ensure applicable corrective actions can be decided upon, analyzed and validated. The information will then be captured in the Improvement Plan and shared with appropriate audiences as needed for resolution. There is no estimate at this time for completion understanding COVID-19 response continues. E2A2 continues to collect data for the COVID-19 response.  Once the reports are finalized, E2A2 will introduce the collected observations into a monthly working group so that applicable corrective actions can be decided upon, analyzed and validated.  The information will then be captured in the Improvement Plan and shared with the appropriate audience as needed for resolution.</t>
  </si>
  <si>
    <t>HHS considers this recommendation closed.
HHS/Assistant Secretary for Financial Resources/Office of Acquisitions (OA) issued Policy Flash 22-10 on 8/26/2022 which provided additional guidance on a time saving tool in assessing vendor information through the FedDataCheck Contractor Responsibility Assessment (CRA) Application.  The CRA Application consolidates information from SAM.gov, FPDS.gov, FAPIIS.gov, and VetBiz.VA.gov. into a single consolidated report. The Administration for Strategic Preparedness and Response (ASPR) Acquisition Policy provided this additional guidance to the leadership of the operational contracting offices within ASPR for dissemination to their respective operational contracting officers.
Financial Capability Assessments are conducted by the ASPR Audit Team in the pre-award phase of large, complex, and high risk contracts as part of cost analysis and evaluation during the source selection process. We cannot provide the Financial Capability Assessments as they include sensitive and proprietary information.</t>
  </si>
  <si>
    <t xml:space="preserve">HHS considers this recommendation closed.
ASPR Contracting Officers utilize the same tools and techniques noted in the Response to Recommendation 1 to assess prospective vendors during emergency response operations. </t>
  </si>
  <si>
    <t>HHS considers this recommendation CLOSED.
ASPR hired a Chief Health Informatics Officer (CHIO) on June 1, 2021. This individual is responsible for managing and coordinating health informatics strategies and will focus on improving interoperability and innovation for ASPR and will support the development and implementation of a health informatics strategy. More specifically, this individual will work with outside partners and act as a liaison between the agency and the private sector in the health informatics mission space. ASPR, CDC, CMS and OCIO formed an interagency working group (Data Strategy for Execution WG) in 2020 that has evolved into an HHS data working group for public health data. This group is still in existence and is co-led by CDC and ASPR, and is being leveraged primarily in the hospital data space. The ASPR CHIO is the ASPR lead for this group.
Finally, both an Executive Board and Steering Committee have been created for Public Health Situational Awareness for Public Health Emergencies. The Executive Board has representation from ASPR, CDC and the HHS Deputy Secretary’s Office and the Steering Committee is co-lead by ASPR and CDC. The memo on this Executive Committee and Steering Committee is attached for reference.</t>
  </si>
  <si>
    <t>The Administration for Strategic Preparedness and Response (ASPR), the Centers for Disease Control and Prevention (CDC), and the HHS Office of the Chief Information Officers (OCIO), are working to ensure progress is made toward the implementation of an enhanced public health situational awareness network. The Executive Committee and Steering Committee created for Public Health Situational Awareness for Public Health Emergencies are responsible for establishing and implementing a strategy for implementing an enhanced situational awareness network.  This has already been accomplished for COVID, and those lessons learned have been rolled into the monkeypox response. Some of the systems used for COVID are now being used for monkeypox. Work still needs to be done on formalizing these best practices and processes, and there are still large funding gaps that make the continuation of these capabilities challenging.
ASPR notes that the Executive Committee and Steering Committee has developed a Governance Structure Proposal for an HHS Common Operational Picture for Public Health Emergency Response (attached). This Structure provides a technical and services platform to provide a common operational picture (COP) focusing on providing near real time 24/7 situational awareness data to the United States Government (USG) which can be quickly adapted to support public health emergency responses at any level. This governance structure provides strategic oversight, enables relevant parties to make informed decisions, and actively reduces risks regarding the COP and associated investments.</t>
  </si>
  <si>
    <t>HHS considers this recommendation CLOSED.
In efforts to develop enhanced public health and medical situational awareness capabilities, processes are conducted in accordance with Enterprise Performance Life Cycle Framework guidance, under the leadership of the HHS OCIO, ASPR and CDC CIO. The existing systems used as part of the overall public health situational awareness network all follow the current IT and cyber security polices within HHS and are functioning under approved Authority to Operate (ATO).</t>
  </si>
  <si>
    <t>Open at end of FY19</t>
  </si>
  <si>
    <t>Added in FY20</t>
  </si>
  <si>
    <t>Closed in FY20</t>
  </si>
  <si>
    <t>%</t>
  </si>
  <si>
    <r>
      <t xml:space="preserve">On December 18, 2019, FDA published the </t>
    </r>
    <r>
      <rPr>
        <i/>
        <sz val="11"/>
        <rFont val="Times New Roman"/>
        <family val="1"/>
      </rPr>
      <t>REMS (Risk Evaluation and Mitigation Strategies) Assessment Manual of Policies and Procedures</t>
    </r>
    <r>
      <rPr>
        <sz val="11"/>
        <rFont val="Times New Roman"/>
        <family val="1"/>
      </rPr>
      <t xml:space="preserve">, delineating the timeframes, responsibilities of specific offices at the Center for Drug Enforcement and Research (CDER), and the detailed steps for conducting reviews of REMS assessments. These policies and procedures expand FDA’s goal of reviewing REMS assessments to 180 days, which include time to initiate and complete the review, discuss the review findings with the REMS Assessment Review Team, and communicate the conclusion of the review to applicants. Additionally, FDA has been increasing its efforts for new REMS and REMS undergoing major modification to incorporate (using a theory-based approach) REMS assessment planning into the REMS design. This effort will link the REMS design with the assessments to improve data collection and develop a timeline (schedule and frequency) for REMS assessment metrics. However, FDA reports that a lack of adequate resources, coupled with an increase in workload, has adversely impacted its ability to review reports within the 180- day timeframe. A sampling of reports from 2020/2021 revealed that FDA has been able to complete the review of about 10 percent of the reports within the 180-day timeframe. FDA states that under the sixth reauthorization of the Prescription Drug User Fee Program (PDUFA VII), FDA has committed to review methodological approaches and study protocols used to assess a REMS program within 90 days of receipt. This commitment will help ensure that appropriate information is initially submitted in the report and may alleviate subsequent information requests that have delayed past assessment report reviews. To meet its PDUFA VII REMS assessment methodology commitments, starting in fiscal year 2023, CDER plans to hire 6 REMS assessment analysts, 1 epidemiologist, and 1 project manager. CBER intends to hire 1 FTE for REMS assessments.  Because most of FDA’s assessment reviews are not performed within the 180-day timeframe, this recommendation remains unimplemented. OIG encourages FDA to continue its planned actions and send its Notification of Final Action once FDA can provide documentation that most assessment reviews are performed within 180 days. </t>
    </r>
  </si>
  <si>
    <t xml:space="preserve">HHS collects a variety of data about interpersonal violence through its varied components – the Administration for Children and Families (ACF)’s Administration for Children, Youth, and Families (ACYF), Families and Youth Services Bureau (FYSB), Family Violence Prevention and Services Program; Health Resources and Services Administration (HRSA) Office of Women’s Health and Bureau of Primary Healthcare (BPHC) and the Office of the Assistant Secretary for Health, Office of Women’s Health.  HHS had concurred with the GAO’s recommendation initially.  While HHS supports the spirit of this recommendation, HHS is unable to concur with the recommendation.  Currently, HHS has not be given the explicit authority from Congress to collect the proposed sensitive data.
Presently, Senator Catherine, Cortez Masto (D-NV) has introduced the ‘‘Protecting Survivors from Traumatic Brain Injury Act of 2022’’.  The bill would amend Section 304 of the Family Violence Prevention and Services Act (42 U.S.C. 10404) by adding:
“The Secretary, in consultation with other related entities within the Department of Health and Human Services, shall collect medical data on the prevalence of brain injuries resulting from domestic violence in order to assist the Department in understanding, addressing, and allocating resources to reduce and treat such injuries and the cause of such injuries.”
HHS is watching this bill very closely as it goes through the legislative process and is open to GAO revisiting this very important issue upon the bill passing. </t>
  </si>
  <si>
    <t>GAO-21-513</t>
  </si>
  <si>
    <t>Biodefense: After-Action Findings and COVID-19 Response Revealed Opportunities to Strengthen Preparedness</t>
  </si>
  <si>
    <t>The Secretary of Health and Human Services, should, with input from key nonfederal partners, work through the Biodefense Steering Committee to ensure that the Biodefense Coordination Team defines the set of capabilities needed to prepare for and respond to nationally significant biological incidents.</t>
  </si>
  <si>
    <t>HHS concurred with our recommendation and described avenues that the Biodefense Coordination Team could use to help identify and communicate exercise priorities. As of September 2022, according to HHS officials, they continue to work with interagency partners to address this recommendation. To fully address this recommendation, HHS, working through the Biodefense Coordination Team, will need to finalize a process that includes a means for periodic assessment to prioritize capabilities for exercises.</t>
  </si>
  <si>
    <t xml:space="preserve">The HHS Biodefense Coordination Team has worked to identify capabilities necessary for advancing the goals and objectives of the National Biodefense Strategy. As of September 2022,HHS continues to work with interagency partners to address this recommendation. </t>
  </si>
  <si>
    <t xml:space="preserve">HHS described mechanisms that could be used for reporting capabilities in after-action reports. As of September 2022, HHS continues to work with interagency partners to address this recommendation. </t>
  </si>
  <si>
    <t>HHS described ways in which interagency partners could communicate about challenges and their root causes, including as topics for discussion in Biodefense Steering Committee meetings.  As of September 2022, HHS continues to work with interagency partners to address this recommendation.</t>
  </si>
  <si>
    <t>Years Open</t>
  </si>
  <si>
    <t>10+</t>
  </si>
  <si>
    <t>5-9</t>
  </si>
  <si>
    <t>Percent of Open Recs</t>
  </si>
  <si>
    <t>Updated action, awaiting comment from GAO</t>
  </si>
  <si>
    <t>AHRQ requested this recommendation be closed. AHRQ provides training as part of its ongoing extramural research training program.</t>
  </si>
  <si>
    <t xml:space="preserve">OMH requested closure. OMH and CMS collaborated to compile a list of translated resources and materials for Medicare providers, which was distributed on March 19, 2021 via the OMH listserv (distribution: 100,000). The list of translated resources and materials for Medicare providers was also shared on social media. Link to list of resources can be found here:   https://www.minorityhealth.hhs.gov/assets/pdf/Translated Resources and Materials for Medicare Providers One Pager_3.19.2021.pdf?utm_medium=email&amp;utm_source=govdelivery </t>
  </si>
  <si>
    <t xml:space="preserve">ORR continues to work towards improving the UC Portal in tracking post-release information. </t>
  </si>
  <si>
    <t xml:space="preserve">ORR continues to work towards developing more organizational awareness of the role of child advocates in support of the wellbeing of children in ORR care. Additionally, ORR is working with the current child advocate contractor to review referral appointment and determine the best prioritization of resources for the most vulnerable children.  ORR has also appointed a subject matter expert to act as the child advocate coordinator between program contractors and ORR contracting officers. This allows for the improvement and enhancement of child advocacy service provision. The SME works on cases that are elevated to the HQ level when there are disagreements at a local level on how to best proceed for the program, and is involved in the contracting process to evaluate bids and proposals on focused on child advocacy.  Additionally, ORR is setting up trainings on the child advocate role and introducing child advocate representatives to the ORR Training and Technical Assistance team. </t>
  </si>
  <si>
    <t xml:space="preserve">DHS and HHS have taken several steps to address GAO’s joint recommendations. For example, in 2021, CBP, ICE, and ORR signed a memorandum of understanding on information-sharing, which documents the interagency process for the sharing of immigration-related information in the referral and placement process for unaccompanied children (UC). In addition, officials participate in the Office of Immigration Statistics-led Family Status Community of Interest, and coordinate and communicate through the Movement Coordination Cell. The 2021 DHS-HHS memorandum of agreement (MOA) on consultation and information sharing in matters relating to unaccompanied children requires DHS to transfer the following UC information whom DHS separated from a parent/legal guardian to ORR through ORR’s UC Portal: 
•	Basic biographical data (e.g., name, date of birth, country of birth, potential sponsor information);
•	Situation factors (e.g., health, pregnancy, travel companions);
•	Human trafficking indicators; and
•	Known criminal or behavioral issues, including arrests, criminal charges and convictions, immigration history, criminal gang affiliation or suspected criminal gang affiliation, and violence or behavioral concerns.
Along with all identity documents and DHS and CBP forms within a Transfer Packet that a child brings with them to an ORR program like the UC screening addendum, record of person and property transferred, information for travel document, notices of rights and to appear, and other applicable forms. 
DHS and ORR closely coordinate sharing of and discussions to ensure ORR has the information it needs to place children within the network and timely release to vetted sponsors. However, there are still challenges in receiving information in a consistent manner from DHS. For example, ORR Intakes receives information in the UC’s referral and can review additional information in Unified Immigration Portal (UIP) via the I-213 narrative as needed. ORR has found that it doesn’t often provide much narrative about the reason for the separation. If there is conflicting information or informational gaps in the UC Portal, Intakes will work with the local CBP officials to gather the information to make an informed placement decision. </t>
  </si>
  <si>
    <t xml:space="preserve">ORR believes a 1:12 clinical ratio model provides suitable, sufficient clinical engagement for ORR’s population of unaccompanied minors and continues to engage with its internal subject matter experts to refine the viability of this clinical ratio.  Additionally, ORR has engaged care provider programs to document and analyze data related to the work and duties of mental health clinicians.  ORR continues to collect, assess, and refine the data.  ORR recognizes that the ratio of 1:12 is substantially lower than other mental health programs targeting similar populations with the domestic child welfare system.  Additionally, ORR also recognizes the need and demand for mental health clinicians is on the rise with specialized focus on unique populations such as unaccompanied children even greater. With current operations, setting a maximium case load may have detrimental effects on the implications for ORR bed capacity needs. ORR consistently seeks to balance the needs and services of children in care with ensuring that their length of care is not unecesssarily lengthened. To that end, ORR works closely with each individual program to set protocols for maximum number of cases for that particular program to ensure children are receiving their requried mental health services in a timely fashion while case managers work to unify the child with their vetted sponsor. </t>
  </si>
  <si>
    <t xml:space="preserve">• PCU has contracted with Inpathy Behavioral Healthcare Group (IBHG) to offer tele-behavioral services in select areas.  They offer psychiatric assessments, therapy, and medication management for minors in ORR care.  This service should not be used for minors in crisis or emergency services.  IBHG health appointments can be made 7 days a week.  These services are available for immediate use in the following states with ORR grantees located in California, New Jersey, New York, Pennsylvania, and Virginia.  DHUC is currently updating the provider list in Texas. • MBHST conduct in-depth reviews of treatment authorization requests to assure the appropriateness of behavioral services referral types.  These reviews help assure seamless access to the appropriate services. • MBHST meet regularly with care providers and community mental health providers to review, advise, and recommend treatment and placement opportunities.  The goal is to lead to improved access to appropriate and timely services and improved reunification/discharge processes. • MBHST reviews referrals from ORR’s Division of Unaccompanied Children Operations (DUCO) to coordinate care for minors who require immediate treatment or alternative placement.  These referrals enable DHUC MBHST to provide the necessary subject matter expertise on appropriate and accessible mental health services. </t>
  </si>
  <si>
    <t xml:space="preserve">ORR continues to work towards completion and implementation of this recommendation.  In January 2021, ORR completed market research on ORR’s Trauma Training Initiative and reviewed the vendor recommendations.  ORR’s Trauma Training Initiative aims to build partnerships and assist ORR programs, including ORR staff and grantees, in improving trauma-informed knowledge, skills, competencies.  Specifically, the partnership would contain several components, including a needs assessment, a curricula development process, trauma-informed education and training, trauma-informed consultation, and an evaluation.  ORR awarded the training initiative on September 30, 2021.
ORR's UC Program is committeed to becoming trauma-informed by developing and implementing trauma-informed policies and practices. As part of this committment, ORR has partnered with Duke University and experts from the National Child Traumatic Stress Network (NCTSN) to develop a Trauma-Informed UC Workforce Initiative that will soon begin. ORR awarded a contract to Duke University and exercised an option to continue their efforts  to create a trauma-informed workforce development partnership that is culturally, developmentally, and organizationally responsive. This partnership thas already assisted ORR in becoming a trauma informed organization by improving trauma-informed knowledge, skills, and competency of the ORR UC Program workforce. Through this initiative, UC Program staff will soon participate in the following: 1) Essential Elements of Trauma-Informed Care (Mandatory for All Staff); 2) Trauma-Informed Consultation (Available for Program Directors, Clinicians, Case Managers, and Youth Care Workers); 3) Advanced Principles of Trauma-Informed Care (Available for Clinicians &amp; Case Managers); 4) Evidence-Based Treatment (EBT) for Child Trauma Training (Available for select Clinicians). </t>
  </si>
  <si>
    <t xml:space="preserve">ORR has developed a workgroup to discuss strategies on enhancing recruitment of clinicians, encouraging community outreach to professional associations and college/universities, and identifying factors that impede recruitment (i.e., roles/expectations in cooperative agreement vs Flores Settlement Agreement).  While ORR is not taking lead in developing an internship program that would place interested students in care provider facilities, ORR cooperative agreements provide flexibility and allow care provider programs to establish internships.  ORR is also working to build more awareness of the job opportunities available with care providers that can drive qualified applicants and networks to those opportunities.  For example, ORR is collaborating with the Association of Children’s Residential Centers (ACRC) to build a page on their website about ORR.  The URL is togetherthevoice.org/UCjobs. This page will also include a directory of ORR care providers’ and web links to their available job postings.  The URL for the directory is members.togetherthevoice.org/ucjobs. The goal is for ACRC to provide a central directory where prospective job applicants can navigate directly to individual providers’ websites to see employment opportunities and apply directly with the ORR program.  ORR also partnered with Peace Corps and AmeriCorps to develop a webinar that highlighted employment opportunities with ORR care providers.  This webinar provided an opportunity to showcase a shared humanitarian mission between ORR, Peace Corps, and AmeriCorps to their respective networks of volunteers.  The webinar was held on August 8, 2021, and is published online on the Peace Corps’ official Returned Peace Corps Volunteers YouTube page at https://www.youtube.com/watch?v=vbvvC3dIbac. Additionally, ORR through Project Officers continues to work closely with grantees to hire and retain staff. For example, ORR continues to evaluate pay rates and incentives in order to remain competitive in the job market by increasing base pay rates and implementing hazard pay, where applicable. ORR will continue to work diligently with grantees to address hiring and retention challenges. </t>
  </si>
  <si>
    <t xml:space="preserve">In late August, 2022, the initial version of the Department of Health and Human Services’ Fraud Risk Assessment Portal, also known as the fraud risk assessment tool, launched for pilot testing.  As part of the pilot testing, population of the tool began in September, using the Administration for Children and Families’ Child Care Development Fund and Head Start programs as the pilot programs.  We are in the process of populating the tool with data from the two programs and anticipate completing pilot testing by the end of calendar year 2022.     </t>
  </si>
  <si>
    <t>Workflow processes were reviewed to identify efficiencies. For example, RAN reviews involving child safety incidents now includes a RAN Evaluation meeting at the front end of the process. This discussion involves an assessment of the incident and the identification of any evidentiary requirements prior to starting the review. This change to the Workflow has resulted in fewer questions as the report moves through the process. In addition, for RAN, Follow-up, and Special reviews, report quality control was moved to the front end of the process. Doing so has resulted in fewer edits as the report moves from one step to the next.  Lastly, DLH has begun to move reports forward once the timeframe for Regional Office comments has expired. All monitoring reports are tracked based on their respective due date and that information is provided to and used by the OHS on a weekly basis. Reports that are late or are at risk of being late to the grant recipient are prioritized for completion. Data is compiled on the number and percentage of on-time vs. late reports. Unfavorable trends are acknowledged and addressed. More recently, a weekly status update of reports requiring OHS action was implemented.</t>
  </si>
  <si>
    <t xml:space="preserve">OCS entered into partnership with OPRE to initiate review of current data validation methods and to identify data quality assurance strategies. Moving forward, OPRE plans to finish their review in December 2022 and will provide OCS their findings and recommendations in January 2023. Based on these findings and recommendations, OCS will identify plans and a comprehensive strategy for completing the items listed in the GAO recommendation.  </t>
  </si>
  <si>
    <t>While ORR is undertaking significant steps to improve the UC case management system, a degree of manual data entry in interagency information sharing is unavoidable. Where ORR requires additional information from DHS not contained in the reporting or through the information provided at referral, ORR staff coordinates with designated points of contact at DHS’ Immigration and Customs Enforcement to request the information.
While ORR has continued to pursue full CBP data sharing referral integration into the UC Portal system for further efficiency, there are still manual operations on the CBP side that are causing delays for ORR placement, such as manual emails, cross-checks, and spreadsheet deliverables on children and family groups rather than automated data delivery. ORR shares data weekly to DHS via an encrypted and validation controlled excel spread sheet to satisfy the reporting requirements of litigation for Ms. L v. ICE and other separation-related reporting. Here, manual components of separations data comes from the need for consensus between CBP and ORR on the status of children in ORR’s care. Further technological improvement from DHS transmission systems that allow for sensitive information delivery would better facilitate ORR-DHS collaboration on child placement and unification. Beginning in March 2021, ORR began making incremental improvements to UC Portal, prioritizing work that supports child safety, increases efficiency of the case management process, improves the overall user experience, and heightens system security and stability. They continue to do so. ORR's tech team has made roughly 70 Portal improvements. ORR continues to modernize the UC Portal to improve its ability to identify and track separated UC with minimal reliance on manual processes. ORR also finalized integration with the CBP Office of Field Operations in June 2022. Additionally, the UC Portal and UC Data teams are now part of UIP’s monthly stakeholder meeting. At the most recent June 23 meeting, there was discussion about how to proceed with finishing these last pieces of integration: the E3/UIP/UC Portal interaction with ORR and UC Portal being the receivers of such interaction. This will require the E3 and UIP teams to develop and test prior to coordinating its implementation with ORR and UC Portal. Based on ORR’s discussions and continued cross-team and interagency coordination, changes to that interaction will likely occur Fall 2022. It is important to note that the identification and tracking of separated UC will always involve some level of incompatibility between HHS’s data systems and those of its interagency partners; there will always be a continued need to vet certain information from these partners; and ORR care managers frequently compile data after UC arrive at ORR shelters. 
ORR does not have visibility on any UC information prior to a child being placed in ORR care. Therefore, to ensure the correct initial placement, ORR relies on DHS for complete information. The MOA requires DHS to transfer the following information for UC whom DHS separated from a parent/legal guardian and referred to ORR through ORR’s UC Portal: 
•	Basic biographical data (name, DOB, country of birth, potential sponsor information); 
•	Situational factors (e.g. health, pregnancy, travel companions); 
•	Human trafficking indicators; and
•	Known criminal or behavioral issues, including arrests, criminal charges and convictions, immigration history, criminal gang affiliation or suspected criminal gang affiliation, and violence or behavioral concerns;  along with all identity documents and DHS and CBP forms within a Transfer Packet that travels with the child to a program, including the UC screening addendum, record of person and property transferred, information for travel document, notices of rights and to appear, and other applicable forms.   
Issues remain, most notably regarding DHS reporting necessary information in a timely manner and referring children to ORR with all necessary paperwork. ORR still necessitates additional outreach to obtain the information we need. Specifically, CBP frequently refuses to share potentially Law Enforcement Sensitive information about the parents of UC and information regarding a non-parent relative with whom the child arrives.  
The Senate and House of Representatives Committees on Appropriations (the “Committee”) via House Report 212-213 directed HHS to develop a mechanism, in coordination with DHS, for reporting the number of children who were processed by CBP with adults claiming a relationship as non-parental relatives and referred to ORR as unaccompanied. The Committee directed ORR to submit a report proposing any process changes, IT modifications, or authorities that would be necessary for ORR to regularly report the number of children referred from CBP who were processed with Category 2a or 2b relatives, and for HHS and ORR case managers to have the visibility necessary to locate, with DHS cooperation, a non-parental relative who arrived with a child at the border so that HHS can begin the process of verifying the relationship and assessing that adult for sponsor suitability. 
ORR has encountered challenges in achieving compliance with this directive, since ORR would need to receive a consistent record of travel companions and such relationships in the initial referral from DHS. ORR believes that any more DHS and its component agencies can provide in a standardized, consistent fashion will greatly reduce the unintended consequences of interagency silos when referring and placing children. It is our understanding, from our October conversation, that DHS is going to propose concrete actions to address both report recommendations. We hope this is helpful in terms of ORR’s next steps, as well as determining who is still party to these recommendations.</t>
  </si>
  <si>
    <t xml:space="preserve">ORR is currently updating its electronic UC case management system (the UC Portal).  A new system (the UC Path) will incorporate the current system’s functionality as well as additional enhancements.  The ORR team responsible for developing the UC Path is also participating in an interagency effort to develop a Unified Immigration Portal (UIP).  The UIP, which Congress has allocated funds to develop, is a technical solution that will connect relevant data from multiple agencies to enable a more complete understanding of an individual’s journey through the immigration process.  Since August 2019, representatives from ORR have attended periodic meetings organized by the Office of Management and Budget.  The UIP team has built a dashboard for HHS to view incoming referrals.  This dashboard is scheduled to go live in a limited scope in early 2021.  Interagency discussions regarding the UIP that involve DHS components, the U.S. Department of Justice, and HHS are in currently in progress.  This UIP working group will coordinate all interagency agreements as necessary, to memorialize data sharing.  For instance, by connecting the UC Path to the UIP, ORR foresees that it will be able to retrieve information about separated parents’ identities and locations, as well as receive data regarding a child’s separation status, in a more automated manner.  Finally, the UIP is anticipated to include a UC Coordination Dashboard to help HHS users anticipate resource demands by providing near real-time access to key metrics for UC placement.  The UIP working group has aligned development work with HHS’s work on the UC Path in an effort to accelerate data-sharing between DHS and HHS, while safeguarding privileged or sensitive information.  The initial focus is on automating the UC placement process so that relevant information can be shared in real-time between agencies.  ORR is examining its information sharing policies and procedures to ensure they are consistent with the 2018 Joint Concept of Operations (JCO).  ORR will coordinate with DHS counterparts to determine next steps with respect to possible updates to the JCO.  ORR continues to meet on an ongoing basis with its DHS counterparts at the operational level to troubleshoot and resolve procedural issues related to the processing and transfer of custody of UC.  
ORR is hosting virtual Learning and Discussion Series comprised of staff and young people who were previously in ORR care centered on the UC Program Core Beliefs &amp; Values. These Core Believes &amp; Values include children and youth first, cultural responsiveness, safety and well-being, family and healing, and strengths and accountability. Each session provides an opportunity to learn, share, and engage with one another around a specific core value and its application within ORR’s mission-driven work. ORR also participates in several interagency working groups with DHS to share placement information, monitor interagency operational elements, coordinate influx response efforts, and resolve government data discrepancies with ORR’s goal of safe and timely release to a vetted sponsor. ORR signed the 2021 MOU on information sharing with DHS and continues to implement its provisions. ORR was able to identify what information the agency needs at the time of referral and after placement in order to make proper placement decisions. ORR and DHS also ensured that the information was relevant to the placement and transfer of children as opposed to for an immigration enforcement purpose.In any given week, ORR and DHS are sharing information and data, facilitating discussions, and meeting litigation demands daily. ORR does recognize that while these improvements have been made, there are still concerns in the full implementation of these procedures based on what DHS is able and willing to share. Additionally, while the 2021 MOA establishes an improved foundation for information sharing in matters relating to unaccompanied children, issues continue to remain, not in relation to data-sharing, but rather whether DHS is reporting the information they have in a timely manner and transferring children to us with all necessary paperwork. ORR also drafted an MOU with DOJ that establishes lines of communication between separated children in ORR custody and their parents or legal guardians in U.S. Marshals Service (USMS) custody. ORR has reached a tentative agreement with USMS and is working to finalize the MOU. </t>
  </si>
  <si>
    <t>ORR continues to share guidance with the field telephonically and via email on a case by case basis.  In addition, the team provides webinars to offer separations guidance to the field.  Additionally, field guidance and other instructions are also routinely posted in the UC Portal for ORR care provider review.  
The UC Policy Guide and field guidance are all easily accessible online with updates emailed to provider staff regularly as changes are made. Updates include effective dates and when policy or guidance was last updated, assisting with version control and tracking of changed topics. ORR regularly maintains and monitors a resource mailbox for all questions or concerns about policy, procedures, and guidance. This encourages care provider partners to use these resources whenever questions or confusion arise. ORR has also made its policy trainings, procedures, forms, etc. and other resources available to facilities through the UC Portal.</t>
  </si>
  <si>
    <t xml:space="preserve">ORR routinely reports information about separated children, including newly separated children, to ACF and HHS leadership so that leadership is immediately aware of any new trends in separations.  ORR also continues to coordinate with other Federal partners including component agencies of the U.S. Department of Homeland Security (DHS) to ensure the expeditious transfer of children.  This includes, for example, seeking additional information regarding a child’s apprehension to assist in their initial placement in a shelter, to assist in unifying a child with a sponsor, and coordinating with DHS on the timing of COVID-19 testing prior to a child’s repatriation (a requirement of home countries) to limit the time children remain in DHS custody.
ORR is hosting virtual Learning and Discussion Series comprised of staff and young people who were previously in ORR care centered on the UC Program Core Beliefs &amp; Values. These Core Believes &amp; Values include children and youth first, cultural responsiveness, safety and well-being, family and healing, and strengths and accountability. Each session provides an opportunity to learn, share, and engage with one another around a specific core value and its application within ORR’s mission-driven work. ORR also participates in several interagency working groups with DHS to share placement information, monitor interagency operational elements, coordinate influx response efforts, and resolve government data discrepancies with ORR’s goal of safe and timely release to a vetted sponsor. </t>
  </si>
  <si>
    <t>ORR contacted and coordinated and with counterparts within DHS’s policy office to discuss updates to the UC’s Joint Concepts of Operations.  ORR is examining its information sharing policies and procedures to ensure they are consistent with the 2018 Joint Concept of Operations (JCO).  ORR will continue to collaborate with DHS counterparts to determine next steps with respect to possible updates to the JCO.  ORR is concurrently updating its electronic UC case management (the UC Portal), and creating a new system, the UC Path, which will incorporate the current system’s functionality as well as additional enhancements.  The ORR team responsible for developing the UC Path is also participating in an interagency effort to develop a Unified Immigration Portal (UIP).  The UIP, which Congress has allocated funds to develop, is a technical solution that will connect relevant data from multiple agencies to enable a more complete understanding of an individual’s journey through the immigration process.  Interagency discussion regarding the UIP that involve DHS components, the U.S. Department of Justice, and HHS are currently in progress.  The UIP working group will coordinate all interagency agreements, as necessary, to memorialize data sharing.  For instance, by connecting the UC Path to the UIP, ORR foresees that it will be able to retrieve data regarding a child’s separation status in a more automated manner.  The UIP working group has aligned development work with HHS’s work on the UC Path in an effort to accelerate data-sharing between DHS and HHS, while safeguarding privileged or sensitive information.  The initial focus is on automating the UC placement process so that relevant information can be shared in real-time between agencies.  Finally, the UIP is anticipated to include a UC Coordination Dashboard to help HHS users anticipate resource demands by providing new real-time access to key metric for UC placement.  ORR continues to meet on an ongoing basis with its DHS counterparts at the operational level to troubleshoot and resolve procedural issues related to UC processing and transfer of custody.
Family separations (including separations from parents) occur in DHS custody and for a variety of reasons.  If a child is referred to ORR as an unaccompanied child, ORR is reliant on the accuracy and level of detail provided by DHS in those referrals.  ORR requests information in the referral regarding whether UC were apprehended with other related individuals, including the same, age, and relationship to the referred child.  These fields are frequently left blank – whether by omission of the referring agent or inapplicability to the individual case.  ORR maintains detailed files on all children and their potential sponsors.  ORR partners closely with DHS and the interagency task force to continuously track and verify family separations as they occur.  Further, DHS recently offered select ORR users enhanced search functionality within the Unified Immigration Portal (UIP) which we hope might yield opportunities for ORR to monitor group apprehensions data and potentially detect separations as they occur.  However active, real-time reporting via DHS referrals to ORR is the surest solution and something not within ORR’s sphere of control. ORR has made a number of improvements to Portal to address these recommendations (e.g. improvement to search capabilities, the ability for a case manager who is vetting a sponsor who has previously sponsored a child to review the case file of the previous child, address verification tools). 
To ensure programs consistently receive background information for potential sponsors from ORR, ORR is working diligently to strengthen those gaps. ORR, working closely with PSC, ensures fingerprint information is uploaded assessment summary in the UC Portal, where PSC documents sponsor background results. This information must be in UC Portal prior to release of any child to his or her sponsor. Additionally, ORR has tasked case managers with consistently keeping UC files up to date in the UC Portal, emphasizing that any discrepancies will be submitted to the UC Portal helpdesk for reconciliation. There is also an ongoing effort to automate the updating of sponsor background check results in UC Portal, eliminating the manual process that PSC is currently doing. Development of an interface between Background Check applications and UC Portal is also underway. The implementation of this feature will be sometime in October. 
ORR does not have visibility on any UC information prior to a child being placed in ORR care. Therefore, to ensure the correct initial placement, ORR relies on DHS for complete information. The MOA requires DHS to transfer the following information for UC whom DHS separated from a parent/legal guardian and referred to ORR through ORR’s UC Portal: 
•	Basic biographical data (name, DOB, country of birth, potential sponsor information); 
•	Situational factors (e.g. health, pregnancy, travel companions); 
•	Human trafficking indicators; and
•	Known criminal or behavioral issues, including arrests, criminal charges and convictions, immigration history, criminal gang affiliation or suspected criminal gang affiliation, and violence or behavioral concerns;  along with all identity documents and DHS and CBP forms within a Transfer Packet that travels with the child to a program, including the UC screening addendum, record of person and property transferred, information for travel document, notices of rights and to appear, and other applicable forms.   
Issues remain, most notably regarding DHS reporting necessary information in a timely manner and referring children to ORR with all necessary paperwork. ORR still necessitates additional outreach to obtain the information we need. Specifically, CBP frequently refuses to share potentially Law Enforcement Sensitive information about the parents of UC and information regarding a non-parent relative with whom the child arrives.  
The Senate and House of Representatives Committees on Appropriations (the “Committee”) via House Report 212-213 directed HHS to develop a mechanism, in coordination with DHS, for reporting the number of children who were processed by CBP with adults claiming a relationship as non-parental relatives and referred to ORR as unaccompanied. The Committee directed ORR to submit a report proposing any process changes, IT modifications, or authorities that would be necessary for ORR to regularly report the number of children referred from CBP who were processed with Category 2a or 2b relatives, and for HHS and ORR case managers to have the visibility necessary to locate, with DHS cooperation, a non-parental relative who arrived with a child at the border so that HHS can begin the process of verifying the relationship and assessing that adult for sponsor suitability. 
ORR has encountered challenges in achieving compliance with this directive, since ORR would need to receive a consistent record of travel companions and such relationships in the initial referral from DHS. ORR believes that any more DHS and its component agencies can provide in a standardized, consistent fashion will greatly reduce the unintended consequences of interagency silos when referring and placing children. It is our understanding, from our October conversation, that DHS is going to propose concrete actions to address both report recommendations. We hope this is helpful in terms of ORR’s next steps, as well as determining who is still party to these recommendations.</t>
  </si>
  <si>
    <t>ORR has developed a survey to aid in identifying an outside entity with whom ORR can consult on potential enhancements to the existing physical security requirements.  The survey contains questions related to physical security measures as well any issues that may impact UC safety in general, including several security incidents that have occurred in recent years such as breaches, incursions, protests, and physical altercations. ORR is initiating the PRA clearance process for the survey and anticipates that OMB will clear the survey in late January 2021. A precise timeline remains contingent on ORR’s ability to identify an appropriate resource that is both willing and able to work with ORR on security enhancements.     ORR’s Federal Field Specialist (FFS) team updated its Site Visit Worksheet with all ORR-required physical security measures. In addition, ORR’s monitoring team updated its Facility Walkthrough Checklist and associated guidance to explain the key elements related to physical security measures.</t>
  </si>
  <si>
    <t>The PSA team updates the SA/SIR training materials for care providers on identifying and reporting of incidents of sexual abuse, sexual harassment, and inappropriate sexual behavior.  ORR provides this training through webinars to the care provider network on a monthly basis.  At the end of each webinar, ORR encourages feedback from care provider staff during a question and answer session.  The COVID-19 pandemic has delayed ORR’s goal of increasing in-person trainings on the SA/SIR reporting process.  However, in an effort to mitigate this delay caused by COVID-19, the PSA team began recording the monthly SA/SIR reporting webinars in July 2020 and provides these training recordings to care provider programs to utilize as a training resource. In addition, ORR is working to revamp policies and procedures on who incidents get triaged, reviewed, escalated, and resolved. ORR has worked extensively with other ORR divisions and sub-divisions to identify specific key areas for improvement in incident reporting. Revamping our SIR categories will allow care providers more options, which will increase accuracy in reporting. SIR re-categorizations will also provide ORR with better data analytics for us to assess program performance and track trends and pattern that will inform process improvements and interventions as needed. Part of the revamp will include nearly double the number of SIR categories and subcategories for more accuracy. ORR has conducted comprehensive field testing with care provider programs on these new SIR categories. When implementing, ORR will provide thorough trainings on incident reporting and the new SIR categories. And finally, ORR is developing a plan for comprehensive technical improvements to the UC Portal to improve incident reporting and tracking.</t>
  </si>
  <si>
    <t>ORR continues to work on tracking and trending capabilities to better safeguard minors in ORR care.  The UC Path is expanding the data point entries for incident report information as compared to the UC Portal.  This will allow ORR to receive and collect more incident details to track all types of Significant Incident Reports (SIR), including Sexual Abuse Significant Incident Reports (SA/SIR), and leverage this information to identify trends.  The PSA team’s data analyst, hired earlier this year, already uses currently available information to identify contributing factors and develop additional safeguards to better protect children.  One such safeguard that the PSA team is considering to develop from tracking and trending data is a new targeted data training that will focus on best practices for data collection and reporting.  This new training will utilize a collaborative approach and capture feedback from care providers.  This is intended to reinforce the importance of accurate data collection and support care providers with guidance on how to use their own data to better track and trend incident report information.</t>
  </si>
  <si>
    <t xml:space="preserve">As noted in ACF’s formal response to this report, the Office of Refugee Resettlement’s (ORR) Prevention of Sexual Abuse (PSA) team continues to work with the UC Path development team to ensure care providers take appropriate actions to protect minors in ORR care.  This includes monitoring the development and incorporation of data fields into the UC Path that allow programs to update ORR on the progress of third-party investigations and ensure care providers have taken required steps to respond to allegations of sexual misconduct.  </t>
  </si>
  <si>
    <t>ACF met with the OIG with specific questions on the recommendations contained within the audit report. OIG shared their workpapers which ACF appreciated and has reviewed. A meeting was held with Southwest Key Programs regarding the OIG audit recommendations. ACF has finishing the draft resolution letter and submitted it to HHS OGC for review and clearance 11/30/2022. Once OGC clearance is received, the letter will be circulated internally for comment/awareness (2-3 weeks) prior to issuance.</t>
  </si>
  <si>
    <t>We have updated our monitoring protocols according to this recommendation.  See attached PDFs.  We have highlighted in the PDFs areas in the monitoring protocols for FY22 and FY23 wherein grant recipients were placed on notice of the lead inspections. Also attached is an Excel s/s identifying a sample of findings issued through FA2 monitoring reports and the status of the ensuing Follow-up review. 
We are approaching a one year mark. FA2 reviews began the week of January 3, 2022. The protocol was available on ECKLC the first week in December 2021, followed by availability during FA2 Office Hours, which occurred on 12/13/21 and 12/15/21.</t>
  </si>
  <si>
    <t>ORR continues to work closely with General Services Administration on the solicitation of the five-year PSA audit contract and anticipates awarding the contract in the third quarter of Fiscal Year (FY) 2021.  Contract requirements will continue to stipulate that within the base year of the contract, the contractor will complete PSA audits for open ORR facilities that did not receive an audit during the initial contract.  After the base year of the contract, the contractor will be required to conduct approximately 65 audits per year.  As mentioned before, the ORR PSA team will work closely with the contractor to ensure they are meeting the PSA audit timelines as required by the contract and regulation.  This includes the requirement that ORR facilities be audited every three years. Due to COVID-19, and other challenges, ORR does not anticipate completing all monitoring requirements for all programs due for a two-year visit by the end of FY2021.  The suspension of on-site monitoring visits in response to COVID-19 is the greatest impacting factor related to maintaining ORR policy monitoring timeframes. In June 2020, ORR maximized technology options and opportunities to pilot a remote monitoring process with a select number of care providers in order to continue program monitoring responsibilities during the COVID-19 pandemic.  Following the pilot, in December 2020, ORR fully implemented this remote monitoring process for all programs due for a monitoring visit.  ORR will continue to utilize and leverage technology where appropriate to continue its monitoring responsibilities. In December 2020, ORR developed a best practice guide (please find attached the Onsite Monitoring and Compliance document) to help improve and standardize the monitoring report submission timeline.  With the suspension of monitoring visits for most of FY 2020 due to COVID-19, and a shift in focus on developing and piloting the remote monitoring process, ORR has yet to fully assess and evaluate the effectiveness of the best practice guide and identify any improvement needs.                                                                                                                                                                             ORR has recently hired 8 new federal monitors, who are in training, and has 17 federal monitors total and one contractor monitor as well as a lead monitor. As of this update, ORR has two federal lead monitor vacancies. Each monitor on average will be able to conduct 7-8 monitoring visits per year. ORR will continue to work on ways to meet the two year monitoring requirement.
ORR has continued to track, monitor, and analyze reporting timelines. In fiscal year 2022, on average monitoring reports were issued to the care provider facilities within 38 business days. The main factor impacting the issuance of reports was that some had more complex and extensive findings, especially reports to the unlicensed (emergency) facilities, that required additional internal review and discussion.</t>
  </si>
  <si>
    <t xml:space="preserve">HHS continues to concur with this recommendation.  ORR is working on assessing which requirements to include in future Funding Opportunity Announcements (FOA).  ORR’s main concern is how requirements would limit the pool of potential grantees from applying to ORR FOAs, such as new grantees who have limited or no experience with state licensing processes.  For example, requiring programs to be state licensed at the time of award could potentially deter new grantees from applying for ORR FOAs due to inexperience with bringing a program online in a timely fashion.  ORR is weighing all options and has started preparations for 2022 FOA awards.  The 2022 Standing Notice of Funding Opportunity (SNOFO) publications were revised to include specific licensure requirements and the documentation that is required at the time of application, a 5-year reporting for any allegations/concerns of abuse and/or neglect; and any denial, suspension, and/or revocation of their and, if applicable, any subrecipient(s)' licensing to provide child welfare related services.  </t>
  </si>
  <si>
    <t>"OCS has implemented and completed one of our the five strategies we identified to address GAO’s recommendation (listed below). OCS has convened a grant recipient work group to discuss challenges and possible solutions to using the data verification sources highlighted in the GAO Report. By the end of December 2022, there will have been eight work group meetings. OCS is making progress on the four remaining strategies and expects to have them completed by the end of the third quarter of FY 2023. 
•	Convene a grantee work group to discuss challenges and possible solutions to using the data verification sources. [Complete]
•	Seek OMB approval to conduct a survey of LIHEAP grantees regarding the data verification sources mentioned in the GAO report. [In progress]
•	Provide targeted one-on-one technical assistance to LIHEAP grantees are not using the data verification sources. [In progress]
•	Develop and disseminate written training tool(s) regarding the data verification sources. [In progress] 
•	Provide training/information on these data verification sources at grantee training events in FY 2022. [In progress]"</t>
  </si>
  <si>
    <t>HHS concurs with GAO’s recommendation. 
ASPR / BARDA / CMA is working to create an informal local OTA guide to address the GAO request in the absence of an ASPR policy. This action is anticipated to be complete during FY23.</t>
  </si>
  <si>
    <r>
      <t xml:space="preserve">The process for developing the Dietary Guidelines for Americans (DGAs) has begun, see https://www.dietaryguidelines.gov/work-under-way. The first step is to identify the scientific questions.  HHS and USDA published a Federal Register Notice seeking comments on the scientific questions.  The comment period closed May 16, 2022.  The 2025 Dietary Guidelines Advisory Committee will take a life stage approach. “Life stages to be examined include infants, toddlers, children, adolescents, adults, individuals who are pregnant or lactating, and </t>
    </r>
    <r>
      <rPr>
        <i/>
        <sz val="11"/>
        <rFont val="Times New Roman"/>
        <family val="1"/>
      </rPr>
      <t>older adults</t>
    </r>
    <r>
      <rPr>
        <sz val="11"/>
        <rFont val="Times New Roman"/>
        <family val="1"/>
      </rPr>
      <t xml:space="preserve">  [emphasis added].”
In FY2022 ACL joined other federal entities in an effort, led by the National Institutes of Health (NIH), that will assess current, relevant data and will update the Dietary Reference Intakes (DRIs).  This effort includes special considerations for each age-sex group across the life span. As a member of the DRI Project Steering Committee, ACL will have input into identifying information gaps regarding older adults' specific nutritional needs as well as advising the committee's work products to address these gaps. The Dietary Guidelines for Americans (DGAs) must reference the DRIs and therefore the 2025-2030 DGA recommendations will be reflective of this project. 
During FY2022, the DRI project has focused on one nutrient area, energy (i.e., calories). This project has been extended into FY2023, with a final report pending at this time. This effort continues into a multi-year interagency agreement that will support additional nutrient area reviews during fiscal years 2023 through 2026.  The nutrient of focus in FY2023 will be protein, a particularly relevant nutrient for the health of older adults (protein is a nutrient of concern for older adults in the 2020-2025 DGAs). 
The interagency agreement is led by led by HHS' Office of the Assistant Secretary for Health Office of Disease Prevention and Health Promotion, which is also leading the development of the 2025-2030 Dietary Guidelines for Americans.
</t>
    </r>
  </si>
  <si>
    <t>HHS considers this recommendation closed – not implemented. 
HHS reaffirms non-concurrence with the recommendation as it remains overly prescriptive and we continue to achieve the goals through the actions we are already taking.  ACL staff continues to maintain close working relationships with state agencies and use a variety of mechanisms to communicate, share information and innovative practices, and provide technical assistance. Therefore, their continuous engagement with state agencies has created a relationship where states continue to seek information and assistance from ACL staff on issues associated with supporting grandparents and older relative caregivers.
States are now aware of the elimination of the 10 percent cap on the use of NFCSP funds for older relative caregivers of children and are using that added flexibility as needed.  Additional, considerable progress has been made on implementing the requirements of the RAISE Caregiver Act and the Supporting Grandparents Raising Grandchildren (SGRG) Act. The RAISE Caregiver Family Act Report to Congress (https://acl.gov/RAISE/report) was delivered on September 22, 2021 and the SGRG Act Report to Congress (https://acl.gov/SGRG/report) was delivered on November 21, 2021. The reports to Congress for these initiatives, particularly for the SGRG population contain information, resources and best practices to further enable states and communities to support this population. The National Strategy to Support Family Caregivers (https://acl.gov/CaregiverStrategy) was released and delivered to Congress on September 21,2022.   The Strategy includes nearly 350 actions the federal government will take to support family caregivers in the coming year and more than 150 actions that can be adopted at other levels of government and across the private sector to begin to build a system that ensures family caregivers have the resources they need to maintain their own health, well-being, and financial security while providing crucial support for others.  Upon release ACL requested comments and feedback from the public to help the Advisory Councils identify priorities for future updates of the Strategy.</t>
  </si>
  <si>
    <t>Each of our resource centers annually assesses the technical assistance and information needs of the target audiences.  In consultation with ACL, the resource centers prioritize the specific projects for the upcoming year.  In FFY21 and FFY22, there were no technical assistance nor information requests for resources related to the cost of financial exploitation.  In addition, none of the 56 state, territory, or District of Columbia APS programs identified researching the cost of financial exploitation as a use for the new federal formula grants through  Coronavirus Response and Relief Supplemental Appropriations Act of 2021 and American Rescue Plan Act of 2021.  However, the on-line inventory of screening tools for abuse, neglect, and exploitation, including those created by state APS agencies is anticipated to be available by FFY23-Q1, and ACL continues to explore opportunities to archive and disseminate other grantee-created products.  
ACL suggests this recommendation should be closed as not implemented. </t>
  </si>
  <si>
    <t>CDC submitted update requesting closure in October 2022. Challenges evaluating potential exposures of sanitation workers in processing plants remained unchanged from previous discussions with GAO and were further complicated by COVID-19 travel restrictions. These challenges include access to this worker population, sanitation worker demographics, and epidemiological challenges.</t>
  </si>
  <si>
    <t>CDC submitted update to GAO in December 2022 requesting closure. CDC used an established evaluation framework to define a series of measures to evaluate performance in responding to multistate outbreaks. As a part of this approach, a process diagram for CDC’s activities in multistate foodborne outbreaks was created and a summary of investigations released online. This investigation summary will continue annually, with the latest data expected to be released in early 2023. CDC also worked with a contractor to modify the information technology platform used in investigating multistate outbreaks to calculate performance and process indicators in real-time.</t>
  </si>
  <si>
    <t xml:space="preserve">CDC has continued to make GAO's requested changes to the website and GAO agrees the changes are in line with implementation. As of November 2022, GAO plans to look at future changes to testing guidance to verify the scientific rationale is clearly disclosed at the time the change is made, then close the recommendation. </t>
  </si>
  <si>
    <t>OpDiv considers requested actions completed</t>
  </si>
  <si>
    <t>Recommendation not feasible</t>
  </si>
  <si>
    <t>OCR</t>
  </si>
  <si>
    <t>FDA agreed with our recommendation and has taken steps to document its assessment of existing alternative tools and others to support the agency's regular inspection activities and its oversight efforts when inspections are not possible. For instance, in April 2021, FDA issued an internal memorandum describing how the agency will expand its use of establishment records and other information requested under Section 704 of the Federal Food, Drug, and Cosmetic Act to help plan and prioritize regular inspection activities and to delay or reduce the scope of mandatory surveillance inspections. According to FDA, during fiscal year 2021, such records requests resulted in 21 import alerts and 10 warning letters. FDA also issued guidance in April 2021 describing the agency's use of a new tool-remote interactive evaluations-to support its oversight of drug manufacturing during the COVID-19 pandemic. In August 2021, FDA stated that, as part of a multi-year effort to support innovation related to its oversight role that the agency will soon begin, it will review approaches to regulatory oversight using next-generation assessment technologies and available authorities for any potential legislative proposals. In June 2022, FDA reported that it had established a workgroup to fully assess the agency's practices regarding remote regulatory assessments, which include requests for records as well as remote interactive evaluations. The workgroup developed two documents-a draft guidance for industry and a staff manual guide-that standardize terminology and practices related to remote oversight activities. The workgroup's assessment is also being used as FDA considers how remote regulatory assessments can be utilized to supplement inspection activities and enhance FDA's oversight when inspections are not possible. Once fully implemented, these new efforts will provide the agency with valuable tools to supplement FDA's regular inspection activities or meet its oversight objectives when inspections are not possible. We will continue to monitor FDA's development and assessment of alternative tools.</t>
  </si>
  <si>
    <t xml:space="preserve">NIH is developing directives to strengthen training on peer review integrity.  </t>
  </si>
  <si>
    <t>NIH is developing  risk-based methods to identify and establish risk and update its policies and procedures to mitigate risk.</t>
  </si>
  <si>
    <t>NIH is developing criteria to establish the governance committees.</t>
  </si>
  <si>
    <t xml:space="preserve">NIH is developing guidance to ensure property program compliance in accordance with regulatory and policy directives. </t>
  </si>
  <si>
    <t xml:space="preserve">NIH is exploring options to address performance and risk indicators for the completion of investigations for lost, damaged, stolen, or destroyed accountable property.  </t>
  </si>
  <si>
    <t>Partial Concur</t>
  </si>
  <si>
    <t>Health Professional Shortage Areas (HPSAs) are statutorily required to be reviewed annually and updated as necessary.  HRSA has no statutory or other authority to mandate updates to Medically Underserved Areas or Medically Underserved Populations once they are designated.  CMS, which certifies Rural Health Clinics, does not decertify Rural Health Clinics once they have been certified.  Therefore, as HRSA reviews shortage designations and de-designates HPSAs that no longer meet the criteria, a number of Rural Health Clinics will continue to exist outside of HPSAs or Medically Underserved Areas, regardless of any updates HRSA may make to shortage designation regulations or to the Index of Medical Underservice.  HRSA will continue to work with HHS and OIG to close this recommendation.</t>
  </si>
  <si>
    <t xml:space="preserve">HRSA met with GAO to review the steps HRSA has taken regarding the distribution of J-1 Visa-waivered physicians, including working with states’ Primary Care Offices (PCOs) that report data on physicians with J-1 Visa Waivers when submitting information to HRSA for shortage designation purposes.  HRSA further provided an overview of its Shortage Designation Management System including how it captures PCOs' J-1 Visa Waiver data.  </t>
  </si>
  <si>
    <t>HRSA cannot share 340B ceiling prices directly with states without Congress amending the 340B statute.  Section 340B(d)(1)(B)(iii) of the Public Health Service Act requires that internet access to the 340B ceiling prices for covered outpatient drugs, as calculated and verified by the Secretary, be limited to covered entities, and the Secretary must assure the “…security and protection of privileged pricing data from unauthorized re-disclosure.”  HRSA is obligated to secure and protect the “privileged pricing data,” which includes the underlying data elements HRSA collects from manufacturers and uses to calculate the 340B ceiling prices, as well as the actual 340B ceiling prices.  Sharing the ceiling price data with the states would violate this statutory requirement.</t>
  </si>
  <si>
    <t>​PPACA contained several important program integrity provisions for the 340B program, and additional steps can also ensure appropriate use of the program.  Therefore, the Secretary of HHS should instruct the administrator of HRSA to finalize new, more specific guidance on the definition of a 340B patient.</t>
  </si>
  <si>
    <t>PPACA contained several important program integrity provisions for the 340B program, and additional steps can also ensure appropriate use of the program.  Therefore, the Secretary of HHS should instruct the administrator of HRSA to issue guidance to further specify the criteria that hospitals that are not publicly owned or operated must meet to be eligible for the 340B program.</t>
  </si>
  <si>
    <t xml:space="preserve">HRSA has requested regulatory authority every year beginning in FY 2017 through the current President's Budget, as binding and enforceable regulations for all aspects of the 340B Program would significantly strengthen HRSA’s oversight of the Program, including related to patient definition. </t>
  </si>
  <si>
    <t xml:space="preserve">HRSA has requested regulatory authority every year beginning in FY 2017 through the current President's Budget, as binding and enforceable regulations for all aspects of the 340B Program would significantly strengthen HRSA’s oversight of the Program, including related to hospital eligibility. </t>
  </si>
  <si>
    <t xml:space="preserve">HRSA non-concurred with this recommendation as explained in the agency's response to this report. </t>
  </si>
  <si>
    <t>​The Administrator of HRSA should require all covered entities to specify their methodology for identifying the full scope of noncompliance identified during the audit as part of their corrective action plans, and incorporate reviews of the methodology into their audit process to ensure that entities are adequately assessing the full scope of noncompliance.</t>
  </si>
  <si>
    <t xml:space="preserve">HRSA has requested additional regulatory authority every year beginning in FY 2017 through the current President's Budget to strengthen program integrity and accountability.  </t>
  </si>
  <si>
    <t>HHS concurred with this recommendation. HRSA has requested additional regulatory authority every year beginning in FY 2017 through the current President's Budget.</t>
  </si>
  <si>
    <t xml:space="preserve">HRSA requests that GAO close this recommendation.  In addition to the 340B Program’s covered entities’ Authorizing Officials attesting to meeting all Program requirements at the time of registration and recertification, HRSA uses the Medicare Cost Report (MCR) housed within the Centers for Medicare &amp; Medicaid Services (CMS) Healthcare Cost Report Information System (HCRIS) to determine hospital nonprofit status.  If this information conflicts with the proposed registration, HRSA requires additional documentation to demonstrate its non-profit status.  HRSA determined that the hospital’s MCR was the most valid source to determine 340B hospital eligibility, as most hospitals participating in Medicare are required to file an annual MCR with CMS.  On the MCR, hospital administrators attest that, “this report and statement are true, correct and complete.”  The MCR provides specific, uniform data, which can be validated and is annually filed by participating hospitals.  HRSA may request the submission of supporting documents (such as an IRS Form 990, IRS letter, state letter or other documentation), in instances when additional information may be needed to determine nonprofit status.  This supporting documentation must be part of the hospital’s auditable records and available upon request.  HRSA reserves the right to ask for the documentation at any time. </t>
  </si>
  <si>
    <t>HRSA currently reviews contracts for a subset of hospitals during the following program integrity activities:  audits of covered entities, registration of new parent hospitals, recertification if applicable eligibility criteria are changed, and self-disclosure/allegation process.  Through the collection and review of these contracts, HRSA has not deemed any hospitals non-compliant with this eligibility criteria.</t>
  </si>
  <si>
    <t>HRSA requests GAO close this recommendation as implemented.  In October 2019, HRSA updated the 340B Program audit Guiding Principles, which provide detail on when auditors are required to contact HRSA if there are any concerns with the contract or if certain elements are not easily identified or are questionable in nature, including the statement that the hospital is to provide health care services to low-income individuals who are not entitled to benefits under Medicare or eligible for assistance under Medicaid.  </t>
  </si>
  <si>
    <t>HRSA implemented this recommendation prospectively for newly registering hospitals.  Through this process, HRSA reviews the contracts for hospitals to ensure that they include the name of the government agency, the dates to ensure that the contract is active, and signatures from both the covered entity and the government official.  Also, HRSA continues to collect contract documentation for hospitals that change their eligibility classification during the annual recertification process.  HRSA also updated its audit procedures to include specific elements that the HRSA auditor must confirm, including that there is a contract in place and that it includes effective dates that cover the entire audit period.  In addition, HRSA has requested regulatory authority every year beginning in FY 2017 through the current President's Budget.  HRSA updated its draft audit procedures for FY 2020 audits in September 2019 to specify that auditors should look for effective dates that cover the entire audit period.</t>
  </si>
  <si>
    <t>HHS continues to work towards implementing this recommendation</t>
  </si>
  <si>
    <t>While the Children’s Bureau non-concurred with GAO’s recommendation, an alternate approach was implemented, thus achieving the goal of the recommendation.  The Children's Bureau does not have plans to take any further action.                                                                                                                                          
The Children’s Bureau’s prior response remains timely and valid.  The Bureau has been providing sufficient technical assistance to grantees to improve performance and additional guidance is not needed at this time.</t>
  </si>
  <si>
    <t xml:space="preserve">ORR continues to take reasonable steps to accelerate discharges to safe, suitable sponsors and work towards implementation of programmatic and operational improvements, as detailed in the Discharge Rate Improvement Plan.  Working towards increasing oversight of care provider facilities, ORR has been actively expanding federal personnel by hiring additional Federal Field Specialists (FFS) and Project Officers (PO).  Additionally, ORR’s Trauma Training Initiative aims to build partnerships and assist ORR programs, including ORR staff and grantees, in improving trauma-informed knowledge, skills, and competencies in order to better identify and address children’s needs early on, thereby working to ensure appropriate level of care or other time-intensive interventions that prolong length of care.  
ORR has taken numerous steps to accelerate discharges to safe, suitable sponsors, which has helped to greatly reduce the average time that UC stay in ORR's care and custody. The process of the safe and timely release of an unaccompanied child from ORR custody involves several steps, including: the identification of sponsors; sponsor application; interviews; the assessment (evaluation) of sponsor suitability, including verification of the sponsor’s identity and relationship to the child. ORR continuously evaluates its policies, procedures, and operations to align with best practices in child welfare, and to achieve an optimal balance between safe and timely discharge of UC to sponsors. ORR modified its standard release requirements for eligible cases for Expedited Release for Category 1 and in some cases, certain Category 2 sponsors, ORR did not compromise the safety and well-being of the children. On March 11, 2021, ORR rescindeded the April 2018 Info Sharing MOA with DHS to remove any barriers that could hinder the potential sponsors from coming forward. A new agreement was created and does not change safeguards designed to ensure UC are unified with properly vetted sponsors who can safely care for them while the child awaits their immigration proceedings. ORR is in the best position to determine what background check information from a particular sponsor is needed, running these checks with DHS was timely and redundant. ORR has policies and procedures in place to ensure UC in care are released in a safe, efficient, and timely manner.  ORR continuously evaluates its reunification policies and procedures to ensure that ORR is pursuing the best interest of each child.  To that end, ORR has done the following: 
ORR has required care providers to achieve adequate staffing levels for caseworkers who facilitate reunifications to guarantee 7-day-a-week coverage, including outside business hours. 
On February 4, 2021, ORR PO authorized their programs to hire and backfill open positions up to their approved funded capacity. 
ORR approved overtime pay for case management staff. 
ORR updated policies and procedures instructing grantees to pay for travel (and travel escorts where necessary) with program funds to avoid any delays in reunifications. 
In March 2021, ORR developed and implemented virtual case management program, targeting children with an identified parent or legal guardian, to safely expedite the sponsor assessment and release process for Category 1 children.  On March 22, 2021, ORR issued the Expedited Release for Category 1 Field Guidance.  ORR modified its standard release requirements to ensure that eligible parents and legal guardians present in the United States can safely and quickly be unified with their children. In addition, ORR also authorized care providers to pay for the sponsor’s travel to pick up their child and complete the paperwork at the facility.  The adoption of this guidance led to a significant reduction in the LOC. As of November 1, 2022, the average LOC for Category 1 children is 18 days.While ORR modified its standard release requirements for eligible cases for Expedited Release for Category 1 and in some cases, certain Category 2 sponsors, ORR did not compromise the safety and well-being of the children.  The process of the safe and timely release of an unaccompanied child from ORR custody involves several steps, including: the identification of sponsors; sponsor application; interviews; the assessment (evaluation) of sponsor suitability, including verification of the sponsor’s identity and relationship to the child.  ORR requires a background check of all potential sponsors and their adult household members as appropriate. ORR performs a public records check and sex offender registry check on parents/legal guardians (“Category 1” sponsors) and “Category 2A” sponsors (grandparents, adult siblings, and aunts/uncles/first cousins who were previously a primary caregivers).  While ORR’s expedited release policy does not require fingerprint checks for Category 1 sponsors who meet eligible criteria, ORR still requires a fingerprint check on Category 1 sponsors where:  The public records check reveals possibility disqualifying sponsor criteria; There is a documented risk to the safety of the child; The child is especially vulnerable and/or the case is being referred for a home study.  Furthermore, Focus 50 is an ongoing continuous quality improvement effort that was launched in July 2022. This case management improvement initiative utilizes a data-driven and action-oriented approach to identify key metrics for quality improvement at targeted programs. Focus 50 has utilized a phased approach of in-person site visits by ORR staff and leadership as well as virtual convenings to help care-provider program staff build their knowledge of data tools and implement best practices. Focus 50 programs have shown improvements in the targeted areas of case manager assignment wait time, sponsor identification wait time, remand wait time, and case manager recommendation wait times. </t>
  </si>
  <si>
    <t xml:space="preserve">ORR works closely with care provider facilities to find ways to ensure staffing needs are met, including ways to increase staff retention.  ORR also continues to add capacity and increase available beds.  While expanding capacity may add to the difficulty of finding qualified persons to fill positions, project officers (PO) continue to check in with care provider programs and assist with recruitment and retention for those hard-to-fill positions on a monthly basis.  Additionally, during budget negotiations, POs evaluate salaries and ensure staff are paid at competitive salaries for all positions.  COVID-19 has significantly disrupted hiring, as many potential applicants are taking precautions and are reluctant to work in congregate settings.  It is very likely this concern will not be resolved until a COVID-19 vaccine is widely available to the public.  POs are committed to continuously assessing and monitoring each program to identify any unique challenges they may face and provide immediate technical assistance when necessary.  ORR recognizes that children entering ORR care may have experienced significant trauma, or experienced traumatic events during their journey.  In turn, ORR also understands the emotional and psychological impact this may have on care provider staff, such as youth care workers, when caring for vulnerable children who have experienced significant trauma.  ORR continues to evaluate innovative ways to promote resilience among staff and minimize workplace stress, fatigue, and burnout commonly associated with working with vulnerable populations such as unaccompanied children.  For example, ORR collaborates with federal and non-federal partners to promote trauma-informed and evidence-based practices in managing child trauma, practicing provider self-care, and making consultations available for highly complex and challenging cases.  These collaborative efforts have yielded an ongoing series of webinars targeting both children and staff needs during COVID-19.  </t>
  </si>
  <si>
    <t>The Associate Commissioner of the Administration for Children and Families Children's Bureau within the Department of Health and Human Services should develop a process to assess the reliability of grantee performance information contained within annual performance reports for tribal recipients of its Stephanie Tubbs Jones Child Welfare Services Program.</t>
  </si>
  <si>
    <t xml:space="preserve">The OHS Director should require Head Start grantees to document that water provided to children has been tested for lead. OHS could determine various ways that are feasible and efficient for grantees to satisfy this requirement; for example, verification could be done through OHS' current grantee data collection or monitoring processes. </t>
  </si>
  <si>
    <t xml:space="preserve">The Assistant Secretary for the Administration for Children and Families should direct OCC and OHS to develop an agreement with EPA on their roles and responsibilities in implementing the Memorandum of Understanding on Reducing Lead Levels in Drinking Water in Schools and Child Care Facilities. For example, these agreements may include the ways in which guidance and information will be shared with states and Head Start grantees, such as through webinars or email, and how frequently. </t>
  </si>
  <si>
    <t>The Director of ORR should work with state agencies that license ORR-funded facilities to develop a plan for mutual information sharing, including processes for ORR outreach to states during the grant application review process and ongoing information sharing on ORR and state monitoring processes and identified deficiencies.</t>
  </si>
  <si>
    <t>The Director of ORR should ensure that ORR provides and maintains a current point of contact for each state agency that licenses ORR grantees to facilitate information sharing regarding ORR-funded facilities.</t>
  </si>
  <si>
    <t xml:space="preserve">The Director of ORR should take steps, such as through guidance or training, to ensure that project officers clearly understand the requirement that grantees report state licensing citations at any of their facilities within 24 hours and include state licensing citations in their quarterly performance reports. </t>
  </si>
  <si>
    <t xml:space="preserve">The Director of ORR should develop a plan—including roles, responsibilities, and timeframes—to guide and focus ORR's efforts to meet its goals to:  ◦conduct an audit of each facility's compliance with ORR standards on preventing and responding to sexual assault, as required under the Interim Final Rule, ◦conduct on-site monitoring visits to each facility at least every 2 years in accordance with ORR policy, and ◦report any noncompliance to the facility within 30 days of the site visit, in accordance with ORR policy. </t>
  </si>
  <si>
    <t xml:space="preserve">The Director of ORR should clarify in its grant announcements the information and supporting documentation applicants are required to provide in their grant applications with respect to their state licensing status, eligibility, and allegations and concerns. </t>
  </si>
  <si>
    <t xml:space="preserve">The Director of ORR should clarify in its instructions to grantees the information they are required to report on state licensing citations in their quarterly performance reports.   </t>
  </si>
  <si>
    <t xml:space="preserve">Recommendation 1 The Secretary of Health and Human Services should ensure the Food and Drug Administration and the Centers for Disease Control and Prevention work with the Assistant Secretary of Labor for Occupational Safety and Health to develop a process for sharing information to facilitate decision making and guidance consistency related to devices with emergency use authorizations.   </t>
  </si>
  <si>
    <t>The Secretary of Health and Human Services should ensure the Administrator of the Center for Medicare and Medicaid Services, in consultation with the Centers for Disease Control and Prevention, requires nursing homes to offer COVID-19 vaccinations to residents, staff, and design and implement associated quality measures.</t>
  </si>
  <si>
    <t xml:space="preserve">The CMS Administrator should develop procedures to monitor temporary changes to Medicaid HCBS programs during public health emergencies. This should include procedures for collecting and analyzing data during emergencies on the effects of these changes.  </t>
  </si>
  <si>
    <t xml:space="preserve">The Administrator of CMS should issue clear and consistent written guidance that highlights the importance of rebasing CCBHC payment rates based on actual costs and provides more detailed information on when and how states should rebase their rates, such as suggested time frames.  </t>
  </si>
  <si>
    <t xml:space="preserve">The Commissioner of FDA should establish a process to monitor whether the agency is consistently following key procedures and meeting key goals for its imported seafood warning letters, and take corrective action when necessary. This could be done through regularly analyzing data that FDA collects, such as those in CMS and FACTS.  </t>
  </si>
  <si>
    <t xml:space="preserve">The Director of IHS should develop a process to ensure that IHS area offices systematically assess how the scope of services provided by federally operated health care facilities will effectively meet the current and future needs of their patient populations, which could include the incorporation of a current community health needs assessment.  </t>
  </si>
  <si>
    <t xml:space="preserve">The Secretary of HHS should develop and implement a plan to improve data collected on the prevalence of brain injuries resulting from intimate partner violence and use these data to inform HHS’s allocation of resources to address the issue.  </t>
  </si>
  <si>
    <t xml:space="preserve">The Assistant Secretary for Mental Health and Substance Use should identify and implement changes to the SABG program's data collection efforts to improve two elements of reliability—consistency and relevance—of data collected on the number of individuals who receive SUD treatment and recovery support services with funding from the SABG program.  </t>
  </si>
  <si>
    <t xml:space="preserve">The Assistant Secretary for the Administration for Children and Families should review the electronic data sources used by state LIHEAP grantees and assess whether additional information could be provided to grantees on data sources not currently or widely used to verify income in order to enhance LIHEAP grantees' data verification efforts.  </t>
  </si>
  <si>
    <t xml:space="preserve">1. The Secretary of Health and Human Services should revise or develop new emergency repatriation response plans that clarify agency roles and responsibilities, including those for an evacuation and quarantine, during a pandemic.  </t>
  </si>
  <si>
    <t xml:space="preserve">The Administrator of ACL should work with state APS agencies to develop data fields on the costs of financial exploitation to add to NAMRS to encourage more states to collect these data. This could be achieved, for example, during the stakeholder engagement process ACL is undertaking to discuss potential updates for the NAMRS system.  </t>
  </si>
  <si>
    <t xml:space="preserve">1. To improve the nation's response to and preparedness for pandemics, the Assistant Secretary for Preparedness and Response should establish a process for regularly engaging with Congress and nonfederal stakeholders--including state, local, tribal, and territorial governments and private industry--as the Department of Health and Human Services refines and implements a supply chain strategy for pandemic preparedness, to include the role of the Strategic National Stockpile.  </t>
  </si>
  <si>
    <t xml:space="preserve">The Secretary of Health and Human Services should direct the Assistant Secretary for Preparedness and Response to review and fully communicate the resources available to contracting officers for assessing prospective vendors—including resources to assess financial capability.  </t>
  </si>
  <si>
    <t xml:space="preserve">1. The Secretary of Health and Human Services should ensure that the Director of the Centers for Disease Control and Prevention clearly discloses the scientific rationale for any change to testing guidelines at the time the change is made.  </t>
  </si>
  <si>
    <t xml:space="preserve">​The Administrator of CMS should institute a process to routinely assess, and take steps to ensure, as appropriate, that Medicare and Medicaid documentation requirements are necessary and effective at demonstrating compliance with coverage policies while appropriately addressing program risks.  </t>
  </si>
  <si>
    <t xml:space="preserve">The Administrator of CMS should ensure the agency's Medicaid third-party liability guidance is consistent with federal law related to the requirement for states to apply cost avoidance procedures to claims for labor, delivery, and postpartum care services, the requirement for states to make payments without regard to potential third-party liability for pediatric preventive services unless the state has made a determination related to cost-effectiveness and access to care that warrants cost avoidance for 90 days, and state flexibility to make payments without regard to potential third-party liability for pediatric services provided to child support enforcement beneficiaries.  </t>
  </si>
  <si>
    <t xml:space="preserve">The Administrator of CMS should work with states and relevant federal agencies to collect accurate and complete data on blood lead screening for Medicaid beneficiaries in order to ensure that CMS is able to monitor state compliance with its blood lead screening policy, and assist states with planning improvements to address states’ compliance as needed.  </t>
  </si>
  <si>
    <t xml:space="preserve">The Administrator of CMS should develop and implement time frames to ensure that the agency completes FMRs in a timely manner.  </t>
  </si>
  <si>
    <t xml:space="preserve">The Administrator of CMS should collect and document complete and consistent provider-specific information about Medicaid payments to providers, including new state-directed managed care payments, and states' sources of funding for the nonfederal share of these payments.  </t>
  </si>
  <si>
    <t xml:space="preserve">The Administrator of CMS should develop and implement a national strategy for monitoring MLTSS programs and ensuring that states and MCOs resolve identified problems. Among other things, this strategy should address state implementation of beneficiary protection and monitoring requirements.  </t>
  </si>
  <si>
    <t xml:space="preserve">The Administrator of CMS should take steps to implement ongoing, risk-based oversight of Medicaid procurement processes in Puerto Rico; such actions could include performing an assessment of competitive and noncompetitive procurement processes to identify risks and address them by promoting competition, as appropriate for the efficient operation of the Medicaid program.  </t>
  </si>
  <si>
    <t xml:space="preserve">The Administrator of CMS should report minimum RN and total nurse staffing thresholds below which SNF residents are at increased risk of quality problems—such as thresholds that are similar to those identified in the CMS staffing study—on the Care Compare website.  </t>
  </si>
  <si>
    <t xml:space="preserve">The Administrator of CMS should provide clear and consistent written guidance to states on how to avoid potential duplication between Medicaid CCBHC payments and other Medicaid payments.  </t>
  </si>
  <si>
    <t xml:space="preserve">The Commissioner of the Food and Drug Administration should, as the agency makes changes to its collection of drug manufacturing data, ensure the information obtained is complete and accessible to help it identify and mitigate supply chain vulnerabilities, including by working with manufacturers and other federal agencies (e.g., the Departments of Defense and Veterans Affairs), and, if necessary, seek authority to obtain complete and accessible information.  </t>
  </si>
  <si>
    <t xml:space="preserve">The Commissioner of FDA should develop performance goals and measures to assess the effectiveness of its warning letters in ensuring the safety of imported seafood. Such measures could include, but need not be limited to, the percentage of warning letters cases that have been resolved, either through a closeout letter or import alert placement, within 1 year of being issued.  </t>
  </si>
  <si>
    <t xml:space="preserve">The Director of IHS should develop a process to guide IHS area offices' review of federally operated health care facilities' spending proposals, both before approval and after they are implemented, and ensure this process is followed.  </t>
  </si>
  <si>
    <t xml:space="preserve">The Director of NIH should determine—in collaboration with outside stakeholders as appropriate—what licensing information is most useful to enable the public's and policymakers' understanding of licensing outcomes and impacts and, to the extent permitted by law, publicly report such information in an accessible and searchable format to the maximum extent possible.  </t>
  </si>
  <si>
    <t xml:space="preserve">The Secretary of HHS should direct the Chief Information Officer to monitor, evaluate, and report on the progress and performance of the HHS Chief Information Security Officer Council, Continuous Monitoring and Risk Scoring Working Group, and Cloud Security Working Group.  </t>
  </si>
  <si>
    <t xml:space="preserve">1.The Secretary of Health and Human Services should clarify how the Substance Abuse Prevention and Treatment Block Grant (SABG) prevention set-aside contributes to the goals of the National Drug Control Strategy, including considering how the performance measures relate to the prevention education goal.   </t>
  </si>
  <si>
    <t xml:space="preserve">2. The Secretary of Health and Human Services should plan and conduct regular exercises with relevant stakeholders—including federal partners, state, local, and territorial governments—to test repatriation plans in response to a pandemic and update relevant plans based on lessons learned.  </t>
  </si>
  <si>
    <t xml:space="preserve">The Administrator of ACL should develop a timeframe to share information and tools that state APS agencies have developed to collect cost information with other states, to provide states with strategies they can use to improve data collection on financial exploitation costs. This could be achieved, for example, by leveraging ACL's existing resource centers such as the APS Technical Assistance Resource Center or the National Center on Elder Abuse to disseminate this information to states.  </t>
  </si>
  <si>
    <t xml:space="preserve">As ASPR finalizes its federal patient movement framework, the agency should exercise the framework with its National Disaster Medical System (NDMS) partners to ensure that patients evacuated through NDMS will be consistently tracked from the start of their evacuation.  </t>
  </si>
  <si>
    <t xml:space="preserve">The HHS Assistant Secretary for Preparedness and Response should identify how DPA and similar actions will be used to increase domestic production of medical supplies going forward. This could be included in HHS's 180-day effort to identify and mitigate vulnerabilities for essential medicines, medical countermeasures, and critical inputs that is required to support Executive Order 13944, which is aimed at reducing reliance on foreign manufacturers of medical supplies.   </t>
  </si>
  <si>
    <t xml:space="preserve">The Secretary of Health and Human Services should direct the Assistant Secretary for Preparedness and Response to develop internal guidance that includes information for contracting officers related to contracting and assessing prospective vendors during emergencies.  </t>
  </si>
  <si>
    <t xml:space="preserve">The Administrator of CMS should regularly assess the appropriateness of performance measures and targets for the EPSDT benefit, and take any necessary actions to ensure their relevance and use, including adding, changing, or removing measures, or targets, and regularly communicating performance measures, or targets, and regularly communicating performance measures and targets to states.  </t>
  </si>
  <si>
    <t xml:space="preserve">The Administrator of CMS should assess the nature and prevalence of MLTSS access and quality problems across states.  </t>
  </si>
  <si>
    <t xml:space="preserve">The CMS Administrator should evaluate the temporary changes to Medicaid HCBS programs after the COVID-19 emergency and develop corrective action plans to address any opportunities for improvement it identifies.  </t>
  </si>
  <si>
    <t xml:space="preserve">The Administrator of CMS should fully describe available public comment data, including any limitations, to external users of the data. This should include coordination with GSA, as the manager of Regulations.gov, as appropriate.  </t>
  </si>
  <si>
    <t xml:space="preserve">The Director of IHS headquarters should establish a standard approach or tool to ensure that governing boards consistently document their review of information related to provider misconduct and substandard performance.  </t>
  </si>
  <si>
    <t xml:space="preserve">The Secretary of Health and Human Services should determine how the State Opioid Response program contributes to the prevention goals of the National Drug Control Strategy and develop performance measures that relate to achieving those goals including the prevention education goal.   </t>
  </si>
  <si>
    <t xml:space="preserve">The Secretary of HHS should direct the Assistant Secretary for Preparedness and Response to monitor, evaluate, and report on the progress and performance of the Government Coordinating Council’s Cybersecurity Working Group and HHS Cybersecurity Working Group.  </t>
  </si>
  <si>
    <t xml:space="preserve">To improve the nation’s preparedness for a wide range of threats, including pandemics, the Office of the Assistant Secretary for Preparedness and Response should develop and document plans for restructuring the Public Health Emergency Medical Countermeasures Enterprise. These plans should describe how the Assistant Secretary will ensure a transparent and deliberative process that engages interagency partners in the full range of responsibilities for the Public Health Emergency Medical Countermeasures Enterprise outlined in the Pandemic and All-Hazards Preparedness and Innovation Act of 2019, including the annual Strategic National Stockpile Threat-Based Reviews. These plans should also incorporate GAO’s leading practices to foster more effective collaboration, while ensuring that sensitive information is appropriately protected. See the Strategic National Stockpile enclosure.  </t>
  </si>
  <si>
    <t xml:space="preserve">The Director of the Centers for Disease Control and Prevention should implement a program performance assessment system for its multistate foodborne illness outbreak investigations, including setting performance goals, assessing progress toward achieving those goals with performance measures, and conducting program evaluations.  </t>
  </si>
  <si>
    <t xml:space="preserve">The Administrator of CMS should conduct regular evaluations of state performance by comparing states’ performance measurement data with CMS’s EPSDT targets to identify gaps in states’ performance and areas for improvement.  </t>
  </si>
  <si>
    <t xml:space="preserve">The Administrator of CMS should assist states with planning needed improvements, including providing focused assistance, to resolve gaps in states’ performance in meeting CMS’s EPSDT targets.  </t>
  </si>
  <si>
    <t xml:space="preserve">The Commissioner of the Food and Drug Administration should, as inspection plans for future fiscal years are developed, ensure that such plans identify, analyze, and respond to the issues presented by the backlog of inspections that could jeopardize the goal of risk-driven inspections.  </t>
  </si>
  <si>
    <t xml:space="preserve">The Secretary of HHS should direct the Chief Information Officer to regularly monitor and update written agreements describing how the HHS Chief Information Security Officer Council, Continuous Monitoring and Risk Scoring Working Group, and Cloud Security Working Group will facilitate collaboration, and ensure that authorizing officials review and approve the updated agreements.  </t>
  </si>
  <si>
    <t xml:space="preserve">To improve organizational accountability, the Office of the Assistant Secretary for Preparedness and Response should implement records management practices that include developing and maintaining, and securing documentation related to Public Health Emergency Medical Countermeasures Enterprise activities and deliberations, including those related to the Strategic National Stockpile. Documentation should include information such as the factors considered, the rationale for the action or decision, and the final outcomes of the Public Health Emergency Medical Countermeasures Enterprise processes. See the Strategic National Stockpile enclosure.  </t>
  </si>
  <si>
    <t xml:space="preserve">The Commissioner of the Food and Drug Administration should fully assess the agency's alternative inspection tools and consider whether these tools or others could provide the information needed to supplement regular inspection activities or help meet its drug oversight objectives when inspections are not possible in the future.  </t>
  </si>
  <si>
    <t xml:space="preserve">The Secretary of HHS should direct the Assistant Secretary for Preparedness and Response to ensure that authorizing officials review and approve the charter describing how the HHS Cybersecurity Working Group will facilitate collaboration.  </t>
  </si>
  <si>
    <t xml:space="preserve">To communicate information about and facilitate oversight of the agency’s use of COVID-19 relief funds, the Secretary of Health and Human Services should provide projected time frames for the planned spending of COVID-19 relief funds in the Department of Health and Human Services’ spend plans submitted to Congress. See the HHS COVID-19 Funding enclosure.  </t>
  </si>
  <si>
    <t xml:space="preserve">The Secretary of HHS should direct the Assistant Secretary for Preparedness and Response to (1) finalize written agreements that include a description of how the Government Coordinating Council’s Cybersecurity Working Group will collaborate, (2) identify the roles and responsibilities of the working group, (3) monitor and update the written agreements on a regular basis, and (4) ensure that authorizing officials leading the working group approve the finalized agreements.  </t>
  </si>
  <si>
    <t xml:space="preserve">The Secretary of Health and Human Services should ensure that, as part of the Exercise, Evaluation and After Actions Division’s ongoing after-action reporting and corrective action program, contracting lessons learned in response to COVID-19 and future emergency response efforts are collected, analyzed, validated, archived, and shared to inform HHS’s contracting efforts in response to ongoing and future emergencies.  </t>
  </si>
  <si>
    <t xml:space="preserve">The Administrator of CMS should develop a plan with time frames and interim milestones for using T-MSIS data to generate the necessary data from the Child Core Set to improve EPSDT oversight and streamline state reporting.  </t>
  </si>
  <si>
    <t xml:space="preserve">The Secretary of Health and Human Services should instruct the Director of the National Institutes of Health to update the agency's conflict of interest policy to include a definition on non-financial conflicts, such as the one developed by OSTP, and address these conflicts, both foreign and domestic.  </t>
  </si>
  <si>
    <t xml:space="preserve">7. The Assistant Secretary for Preparedness and Response, in coordination with the appropriate offices within the Department of Health and Human Services, should accurately report data in the federal procurement database system and provide information that would allow the public to distinguish between spending on other transaction agreements and procurement contracts.  </t>
  </si>
  <si>
    <t xml:space="preserve">The Secretary of HHS should direct the Assistant Secretary for Preparedness and Response to update the charter for the Joint Healthcare and Public Health Cybersecurity Working Group for the current fiscal year and ensure that authorizing officials leading the working group review and approve the updated charter.  </t>
  </si>
  <si>
    <t xml:space="preserve">The Secretary of Health and Human Services should work through the Biodefense Steering Committee to ensure that the Biodefense Coordination Team establishes a process to periodically assess and communicate exercise priorities among the capabilities they identify to support nationally significant biological incidents.  </t>
  </si>
  <si>
    <t xml:space="preserve">The Commissioner of FDA should fully describe available public comment data, including any limitations, to external users of the data. This should include coordination with GSA, as the manager of Regulations.gov, as appropriate.  </t>
  </si>
  <si>
    <t xml:space="preserve">The Secretary of Health and Human Services, in coordination with the Secretaries of Defense and Homeland Security, should ensure that input from contracting officials on interagency contracting lessons learned in response to COVID-19 is collected and shared as part of government-wide efforts to collect, analyze, and report on lessons learned.  </t>
  </si>
  <si>
    <t xml:space="preserve">.  The Secretary of Health and Human Services should ensure that the agency's Chief Information Officer completes efforts to identify telecommunications transition measures of success that can be used to assess transition progress; and takes into account all of the agency's components, as well as its mission critical systems, contingency plans, and telecommunications transition risks, in HHS's transition time line.  </t>
  </si>
  <si>
    <t xml:space="preserve">The Secretary of Health and Human Services should work through the Biodefense Steering Committee to ensure that the Biodefense Coordination Team provides guidance for federal and nonfederal partners for how to report on capabilities in after-action reports for exercises and real-world incidents in a consistent manner.  </t>
  </si>
  <si>
    <t xml:space="preserve">The Secretary of Health and Human Services should ensure that the National Institutes of Health’s SBIR/STTR program collects the required certifications from new SBIR and STTR awardees, beginning in future funding opportunity announcements, without material differences from the language in the SBIR/STTR Policy Directive.  </t>
  </si>
  <si>
    <t xml:space="preserve">The Secretary of Health and Human Services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  </t>
  </si>
  <si>
    <t xml:space="preserve">​The Secretary of Health and Human Services should ensure that the CIO of HHS establishes a consistent and repeatable mechanism to track savings and cost avoidances from the migration and deployment of cloud services.   </t>
  </si>
  <si>
    <t xml:space="preserve">The Secretary of Health and Human Services should ensure that the Office of the CIO and other offices, as appropriate, address gaps in the department's FITARA plans by developing and implementing policies and procedures that establish department-wide policy for the level of detail of planned expenditure reporting to the CIO for all transactions that include IT resources.  </t>
  </si>
  <si>
    <t xml:space="preserve">The Secretary of Health and Human Services should ensure that the Office of the CIO and other offices, as appropriate, address gaps in the department's FITARA plans by developing and implementing policies and procedures that include the CIO in the planning and budgeting stages for all programs that are fully or partially supported with IT resources.  </t>
  </si>
  <si>
    <t xml:space="preserve">The Secretary of Health and Human Services should ensure that the Office of the CIO and other offices, as appropriate, address gaps in the department's FITARA plans by developing and implementing policies and procedures that include the CIO as a member of governance boards that inform decisions regarding all IT resources, including component-level boards.  </t>
  </si>
  <si>
    <t xml:space="preserve">The Secretary of Health and Human Services should ensure that the Office of the CIO and other offices, as appropriate, address gaps in the department's FITARA plans by developing and implementing policies and procedures that document the processes by which program leadership works with the CIO to plan an overall portfolio of IT resources.  </t>
  </si>
  <si>
    <t xml:space="preserve">The Assistant Commissioner of the Food and Drug Administration’s Office of Criminal Investigations should, after implementing a mechanism to track non-federal systems, assess the risks of using such systems, including privacy and accuracy-related risks.  </t>
  </si>
  <si>
    <t xml:space="preserve">The Secretary of Health and Human Services should ensure that the Office of the CIO and other offices, as appropriate, address gaps in the department's FITARA plans by developing and implementing policies and procedures that document the CIO's role in reviewing IT resources that are to support major program objectives and significant increases and decreases in IT resources.  </t>
  </si>
  <si>
    <t xml:space="preserve">The Secretary of Health and Human Services should ensure that the Office of the CIO and other offices, as appropriate, address gaps in the department's FITARA plans by developing and implementing policies and procedures that document the steps the CIO is to take to ensure whether the IT portfolio includes appropriate estimates of all IT resources included in the budget request.  </t>
  </si>
  <si>
    <t xml:space="preserve">The Secretary of Health and Human Services should direct the department CIO to establish, for any OMB common baseline requirements that are related to IT budgeting that have been delegated, a plan that specifies the requirement being delegated, demonstrates how the CIO intends to retain accountability for the requirement, and ensures through quality assurance processes that the delegated official will execute such responsibilities with the appropriate level of rigor.  </t>
  </si>
  <si>
    <t xml:space="preserve">The Secretary of Health and Human Services should direct the Office of the CIO and other offices, as appropriate, to take steps to ensure that the actions taken to comply with OMB's common baseline for implementing FITARA on individual investments are adequately documented.  </t>
  </si>
  <si>
    <t xml:space="preserve">The Secretary of Health and Human Services should ensure that the Office of the CIO and other offices, as appropriate, establish quality assurance processes--such as data quality checks, reviews of estimation methods, linkages between the IT portfolio and procurement system data, and linkages between the IT portfolio and financial system data--for ensuring the annual IT budget is informed by complete and reliable information on anticipated government labor, contract, and other relevant IT expenditures.  </t>
  </si>
  <si>
    <t>We recommend that the PSC work with the HHS Office of the Secretary to report Antideficiency Act expenditure violations totaling $29,188,270</t>
  </si>
  <si>
    <t>HHS continues to non-concur with this recommendation.                                                                                                                                                                                                          As a result of the COVID-19 pandemic response, HHS/ASPR has increased its supply chain collaboration with relevant federal, state, territorial, and tribal (SLTT) stakeholders to work together on addressing supply chain shortages, challenges, and mitigating strategies to help states enhance their ability to meet critical resources requirements for the remainder of the COVID-19 pandemic response. 
ASPR is currently providing SLTTs access to specialized reports from HHS’s newly formed Supply Chain Control Tower (SCCT), which provides transparency on hospital and long term care facility supply challenges in their jurisdictions to include private sector medical distributor allocations for their planning. The SCCT produces weekly reports on supply status, both point-of-care and distributor shipments, that are then shared with State Governors Offices and State Health Officials, who are encouraged to share within their States. Additionally, aggregate supply chain data are available in HHS Protect, which any STLL official can request access to. 
ASPR also has regional staff communication with SLTT routinely (almost daily) to understand resource constraints and issues and sponsors/facilitates medical resource requests to the federal government through the FEMA regions.
Lastly, the Strategic National Stockpile is optimizing its existing Inventory Management and Tracking System (IMATS) to gain greater transparency on SLTT PPE and medical resource stockpiles to assist with preparedness planning and supply chain transparency. 
The Strategic National Stockpile is optimizing its existing Inventory Management and Tracking System (IMATS) to gain greater transparency on SLTT PPE and medical resource stockpiles to assist with preparedness planning and supply chain transparency</t>
  </si>
  <si>
    <t>HHS continues to non-concur with this recommendation.                                                                                                                                                                                                          The Office of the Assistant Secretary for Preparedness and Response (ASPR) has been engaged in an unprecedented response to the public health emergency caused by the COVID-19 pandemic. ASPR has—consistent with its authorities in the Public Health Service Act—led the federal public health and medical response to the public health emergency declared in March of 2020. Since March 2020, supply chain responsibility, coordination, and execution has been incorporated and integrated into ASPR. The capability that ASPR has instilled, and continues to reinforce, is constituted by 1) logistics and supply chain management, 2) supply chain and industrial situational awareness, and 3) industrial base expansion. This capability delivers solutions to HHS and other federal partners to address supply chain shortages and vulnerabilities as well as working to sustain the progress and investment that has been made over the last year across the vaccine, therapeutic, personal protective equipment, and testing and diagnostic domains. For all of these efforts, HHS/ASPR is coordinating with relevant federal partners and stakeholders to support a collaborative approach.</t>
  </si>
  <si>
    <t xml:space="preserve">HHS considers this recommendation CLOSED – Implemented.  
ASPR agrees with this recommendation and will leverage Title III authorities (as appropriate) to increase domestic production of health resources addressing key gaps and constraints.  The ASPR DPA Office in ASPR will support the newly established ASPR Industrial Base Expansion Office to this end and continue to use DPA authorities to ensure critical domestic manufacturing of essential products needed to respond to COVID-19.  </t>
  </si>
  <si>
    <t xml:space="preserve">HHS considers this recommendation CLOSED.  
Within ASPR, there is an Office of External Affairs. This Office engages, informs, and educates ASPR external stakeholders – including public and private, state, local, territorial and tribal partners; academia, members of Congress; and the media – to achieve the ASPR mission of protecting Americans and saving lives. The ASPR Office of External Affairs is comprised of three Divisions: 1) the Division of Communications; 2) the Division of Congressional Affairs; and 3) the Division of External Stakeholder Engagement. The Division of Communications is responsible for directing, responding to, and strategically engaging with media and other public relation partners. The Division of Congressional Affairs is responsible for directing, responding to, and engaging strategically with Congress as well as all oversight entities. Lastly, the Divisions of External Stakeholder Engagement is responsible for directing, responding to, and strategically engaging with all outside stakeholder groups as well as working with state and local partners when and where needed to augment regional efforts done by the ASPR Regional Emergency Coordinators. Through OEA, ASPR regularly communicates with Congress and nonfederal stakeholders on all aspects of the organization, including supply chain needs and requests. Additionally, the ASPR hosts recurring stakeholder updates to keep Congressional and nonfederal stakeholders informed of organizational developments, strategies, and efforts to further improve the nation’s health security. </t>
  </si>
  <si>
    <t>CDC submitted an update to GAO in November 2022. CDC efforts and plans to support increased public access to results of publicly funded scientific activities, including modeling, will be informed by recent guidance. CDC is currently in the process of updating policies to better align with the current landscape, lessons learned, and guidance provided.  Additionally, we are looking to existing sources and recommendations on modeling to better support transparency with CDC’s modeling work. CDC has added language in our resource for authors on high-quality publications to include information about sharing models, model type and code used when publications rely on models. As part of CDC Moving Forward, CDC is undergoing a process to modernize how we provide public health information; scientific findings, including advanced analytics, epidemic forecasting, and disease modeling; and guidance to the public in a timely manner.</t>
  </si>
  <si>
    <t>OIG Response to Annual Status Updates: Surety Bonds Remain an Unused Tool to Protect Medicare from Supplier Overpayments, OEI-03-11-00350
The Office of Inspector General (OIG) has reviewed the Annual Status Updates transmitted by the Centers for Medicare &amp; Medicaid Services (CMS) on September 24, 2021, for the report referenced above.
On the basis of their review, OIG considers the following recommendation from reports OEI-03-11-00350 closed as superseded by recommendation 399-915-11-02-05439 from report OEI-03-13-00630:
• Recommendation 301-915-12-02-03301: CMS should consider using the legislative authority given by the Patient Protection and Affordable Care Act of 2010 to require increased surety bonds based on suppliers' billing volume;</t>
  </si>
  <si>
    <t>There is nothing in the statutes and CMS regulations related to the ADI setting, including §1834(e) of the Act and 42 USC 1395(m)(e)(3)(F), that would give CMS the statutory authority, to develop specific regulations related to mid-cycle audit procedures.
42 USC 1395(m)(e)(3) states the following:
"The Secretary shall establish procedures to ensure that the criteria used by an accreditation organization designated under paragraph (2)(B) to evaluate a supplier that furnishes the technical component of advanced diagnostic imaging services for the purpose of accreditation of such supplier is specific to each imaging modality…."
We believe that this statute requires CMS to develop "procedures" to ensure that the accreditation standards used by the ADI AOs are adequate, but that this statue does not actually give us the statutory authority to establish our own such standards.
We developed the Immediate Jeopardy (IJ) policy and reporting form in 2016 (policy and form attached).  During the development process we sent the draft form to the ADI AOs for review and comment.  After the policy and reporting form were finalized the policy and form were sent out to the ADI AOs with instructions to report IJs to CMS on the reporting form as per the terms and requirements of the IJ policy.  The IJ policy and IJ Investigation Report were also provided to the ADI AO staff during the April 26, 2016 ADI AO quarterly meeting.  The ADI IJ policy and instructions to complete the IJ report form was discussed (see attached agenda and minutes from the April 2016 ADI AO quarterly meeting).
CMS consider this recommendation closed.</t>
  </si>
  <si>
    <t xml:space="preserve">​To achieve a better understanding of the effect of certain PCS services on beneficiaries and a more consistent administration of policies and procedures across PCS programs, we recommend the Acting Administrator of CMS collect and analyze states’ required information on the impact of the Participant-Directed Option and Community First Choice programs on the health and welfare of beneficiaries as well as the state quality measures for the Participant-Directed Option and Community First Choice programs.  </t>
  </si>
  <si>
    <t xml:space="preserve"> The Open Payments program has introduced both drug and device validations when records are submitted to the Open Payments system. Device validation is the inclusion of the product’s Universal Device Identifier, and became required during Program Year 2020 submission. Drug validation, including the marketed name and National Drug Code, was introduced as a “soft” validation in Program Year 2021, meaning that the reporting entity was provided a warning error that the name had not been validated, but was still able to submit. This will become a “hard” validation for Program Year 2022 submission, meaning the reporting entity will need to resolve the validation error before the record is able to be submitted.</t>
  </si>
  <si>
    <t>The Open Payments program has introduced both drug and device validations when records are submitted to the Open Payments system. Device validation is the inclusion of the product’s Universal Device Identifier, and became required during Program Year 2020 submission. Drug validation, including the marketed name and National Drug Code, was introduced as a “soft” validation in Program Year 2021, meaning that the reporting entity was provided a warning error that the name had not been validated, but was still able to submit. This will become a “hard” validation for Program Year 2022 submission, meaning the reporting entity will need to resolve the validation error before the record is able to be submitted.</t>
  </si>
  <si>
    <t>CMS considers this recommendation closed not implemented. CMS considers the expansion population an area of high risk within the Medicaid program which is why we perform focused sampling on this population during the CMS-64 quarterly review process.  The focused sampling (although a limited sample of claims due to time constraints to perform the review and limited resources), is designed so reviewers have the flexibility to sample small, medium, and large dollar fee-for-service claims, and managed care claims, as well as, various eligibility groups or specific populations or service categories.</t>
  </si>
  <si>
    <t>CMS Audit and Review Branch staff continuously notifies the state staff concerning Federal Financial Participation (FFP) returns in that they must go on Line 10A of the CMS-64 report and reference the audit CIN.</t>
  </si>
  <si>
    <t>CMS continues its practice of correcting the states when Federal Financial Participation (FFP) returns are not properly reported on the CMS-64 Line 10A.  The CMS-64 report can be uncertified, corrected on the proper line item and then recertified with the proper Line 10As for reporting the proper return of Federal Financial Participation (FFP).</t>
  </si>
  <si>
    <t>To date, CMS has closed 25 audits and collected $618,161,390 Federal Financial Participation (FFP) for those 25 audits. Another 23 audits are going through the disallowance process totaling $394,744,677 Federal Financial Participation (FFP). Another 27 audits totaling $778,926,844 Federal Financial Participation (FFP) are awaiting policy decisions in order to make collections and/or close these audits.</t>
  </si>
  <si>
    <t>CMS has recovered a total of $16,899,430 Federal Financial Participation (FFP) through the disallowance process.  Another 172,269,098 Federal Financial Participation (FFP) are going through the disallowance process totaling $189,168,528 Federal Financial Participation (FFP) for the prior period recoveries.</t>
  </si>
  <si>
    <t>CMS has to:(1)discuss audit findings with State officials within 10 days of receiving the audit, (2) CMS request’s and attempts to obtain documentation to substantiate the State's position within 30 days of being notified that CMS has the audit to work with the state to closure and (3) CMS will issue the disallowance letter to the state after all negotiations are exhausted.  While every audit is different, CMS negotiations can last up to 365 days before the disallowance letter is considered as necessary to be written and sent to the SMD.</t>
  </si>
  <si>
    <t>HHS considers this recommendation open.  CMS is actively working to complete the outstanding FMRs identified in the GAO report, as well as establishing timeframes to complete current and future FMR work activity.  Of the twenty-six FMRs identified in the GAO report that were initiated in fiscal years 2016 through 2019 as not completed, CMS has made significant progress with twenty-one of the reviews.  CMS has issued eight FMRs in final and four FMRs in draft to the state for comment.  CMS has closed six FMRs due to no findings.  The remaining five FMRs are all in a draft report status which are under internal review.  We anticipate issuing these reports soon.  
Of the ten FMRs that were initiated in 2020, five FMRs had no findings and are closed, one FMR has been issued to the state in draft for comment, and for the remaining three FMRs, the draft reports have been prepared and are under management review.</t>
  </si>
  <si>
    <t>We consider this Task complete.  As previously described, CMS published the new preprint on January 8, 2021, and it is required to be submitted for all state directed payments for rating periods starting July 1, 2021.  As the new preprints are reviewed and approved, CMS continues to collect standardized information on state directed payments, including on the source of funding of the nonfederal share.  While this will be a perpetually ongoing task, CMS has developed the tools and process and has completed the implementation phase.
Sept 2022:  The authorizing legislation for CFC requires to States operating a CFC program to report certain data and quality information to CMS.  However, to date, CMS has not provided guidance or a template to states for submission/collection of the data.  CMS has requested funding in FY23 to secure a contractor to develop reporting requirements, standards, and templates that CMS can distribute to states to meet this requirement.  Work on this task is paused until contract resources can procured.</t>
  </si>
  <si>
    <t>Guidance in development with an estimated task date of 12/30/2022.CMS indicated that it has updated the Medicaid Telehealth Toolkit and Supplement to clarify audio-only telehealth flexibilities. Additionally, CMS stated that it continues to provide individualized technical assistance to States to address and clarify telehealth policy.</t>
  </si>
  <si>
    <t>For all data submissions made on or after July 1, 2020 (that is, submissions of 1Q20 and subsequent data), manufacturers must use the online ASP data collection system. The following link is submitted to close the recommendation: https://www.cms.gov/Medicare/Medicare-Fee-for-Service-Part-B-Drugs/McrPartBDrugAvgSalesPrice</t>
  </si>
  <si>
    <t>We recommend that CMS reevaluate the IRF payment system, which could include: conducting a demonstration project requiring prior authorization for Part A IRF stays modeled on Medicare Advantage practices, studying the relationship between IRF PPS payment rates and costs and seek legislative authority to make any changes necessary to more closely align them, and considering the high error rate found in this report and CERT reviews in future acute inpatient rehabilitation service payment reform, which may be a component of a unified post-acute-care PPS system.</t>
  </si>
  <si>
    <t>in February 2022, CMS published Data Quality as measured through an Outcome-Based Assessment methodology shared on the T-MSIS Medicaid.gov website.</t>
  </si>
  <si>
    <t>CMS is in the process of updating CCBHC Q/As posted to Medicaid.gov. </t>
  </si>
  <si>
    <t>HHS OCIO considers this recommendation open.  HHS OCIO is in the process of establishing an Information Security Continuous Monitoring (ISCM) Program through the resourcing for a Program Manager and Program Analyst. The ISCM Program will monitor, evaluate, and report on the progress and performance of the HHS CISO Council. Once operational, the ISCM program will institute an ISCM Working Group that will replace the Continuous Monitoring and Risk Scoring Group and provide the evaluative information for ISCM PMO for the CISO and ultimately the CIO.  HHS is also in the process of updating the Chief Information Security Officer Council and Cloud Security Working Group (CSWG) charter and developing performance measures to monitor, evaluate, and report on the progress of this group.  HHS anticipates completion of socializing these proposed measures to the OpDivs, documenting, and obtaining leadership approval NLT Q4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</si>
</sst>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0.0%"/>
    <numFmt numFmtId="165" formatCode="mm/dd/yyyy"/>
  </numFmts>
  <fonts count="3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color theme="8"/>
      <name val="Arial"/>
      <family val="2"/>
    </font>
    <font>
      <b/>
      <sz val="11"/>
      <color theme="8"/>
      <name val="Calibri"/>
      <family val="2"/>
      <scheme val="minor"/>
    </font>
    <font>
      <b/>
      <sz val="10"/>
      <name val="Arial"/>
      <family val="2"/>
    </font>
    <font>
      <sz val="11"/>
      <color rgb="FF000000"/>
      <name val="Calibri"/>
      <family val="2"/>
    </font>
    <font>
      <sz val="11"/>
      <color rgb="FF000000"/>
      <name val="Calibri"/>
      <family val="2"/>
    </font>
    <font>
      <sz val="10"/>
      <name val="Arial"/>
      <family val="2"/>
      <charset val="1"/>
    </font>
    <font>
      <sz val="11"/>
      <color rgb="FF000000"/>
      <name val="Times New Roman"/>
      <family val="1"/>
    </font>
    <font>
      <u/>
      <sz val="11"/>
      <color theme="10"/>
      <name val="Calibri"/>
      <family val="2"/>
    </font>
    <font>
      <sz val="11"/>
      <color rgb="FFFFFFFF"/>
      <name val="Times New Roman"/>
      <family val="1"/>
    </font>
    <font>
      <sz val="11"/>
      <color theme="0"/>
      <name val="Times New Roman"/>
      <family val="1"/>
    </font>
    <font>
      <sz val="11"/>
      <name val="Times New Roman"/>
      <family val="1"/>
    </font>
    <font>
      <sz val="10"/>
      <color indexed="8"/>
      <name val="Arial"/>
      <family val="2"/>
    </font>
    <font>
      <sz val="11"/>
      <color indexed="8"/>
      <name val="Times New Roman"/>
      <family val="1"/>
    </font>
    <font>
      <sz val="11"/>
      <color theme="1"/>
      <name val="Times New Roman"/>
      <family val="1"/>
    </font>
    <font>
      <b/>
      <sz val="18"/>
      <color rgb="FFFFFFFF"/>
      <name val="Times New Roman"/>
      <family val="1"/>
    </font>
    <font>
      <b/>
      <sz val="16"/>
      <color theme="0"/>
      <name val="Times New Roman"/>
      <family val="1"/>
    </font>
    <font>
      <b/>
      <sz val="18"/>
      <color theme="0"/>
      <name val="Times New Roman"/>
      <family val="1"/>
    </font>
    <font>
      <b/>
      <sz val="11"/>
      <color theme="1"/>
      <name val="Calibri"/>
      <family val="2"/>
      <scheme val="minor"/>
    </font>
    <font>
      <sz val="9"/>
      <color indexed="8"/>
      <name val="Tahoma"/>
      <family val="2"/>
    </font>
    <font>
      <sz val="11"/>
      <color theme="1"/>
      <name val="Times New Roman"/>
      <family val="1"/>
    </font>
    <font>
      <sz val="11"/>
      <color theme="1"/>
      <name val="Times New Roman"/>
      <family val="1"/>
    </font>
    <font>
      <i/>
      <sz val="11"/>
      <name val="Times New Roman"/>
      <family val="1"/>
    </font>
    <font>
      <sz val="11"/>
      <color theme="1"/>
      <name val="Times New Roman"/>
      <family val="1"/>
    </font>
    <font>
      <sz val="11"/>
      <color indexed="8"/>
      <name val="Tahoma"/>
      <family val="2"/>
    </font>
    <font>
      <sz val="11"/>
      <color rgb="FF000000"/>
      <name val="Tahoma"/>
      <family val="2"/>
    </font>
    <font>
      <sz val="8"/>
      <name val="Calibri"/>
      <family val="2"/>
      <scheme val="minor"/>
    </font>
    <font>
      <sz val="11"/>
      <name val="Courier New"/>
      <family val="3"/>
    </font>
    <font>
      <sz val="11"/>
      <name val="Calibri"/>
      <family val="2"/>
      <scheme val="minor"/>
    </font>
    <font>
      <sz val="12"/>
      <name val="Times New Roman"/>
      <family val="1"/>
    </font>
    <font>
      <u/>
      <sz val="11"/>
      <color theme="8" tint="-0.499984740745262"/>
      <name val="Times New Roman"/>
      <family val="1"/>
    </font>
    <font>
      <sz val="18"/>
      <color theme="8" tint="-0.499984740745262"/>
      <name val="Times New Roman"/>
      <family val="1"/>
    </font>
    <font>
      <sz val="11"/>
      <color theme="8" tint="-0.499984740745262"/>
      <name val="Times New Roman"/>
      <family val="1"/>
    </font>
    <font>
      <u/>
      <sz val="11"/>
      <color theme="8" tint="-0.499984740745262"/>
      <name val="Calibri"/>
      <family val="2"/>
    </font>
  </fonts>
  <fills count="9">
    <fill>
      <patternFill patternType="none"/>
    </fill>
    <fill>
      <patternFill patternType="gray125"/>
    </fill>
    <fill>
      <patternFill patternType="solid">
        <fgColor theme="8"/>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249977111117893"/>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16">
    <border>
      <left/>
      <right/>
      <top/>
      <bottom/>
      <diagonal/>
    </border>
    <border>
      <left/>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s>
  <cellStyleXfs count="126">
    <xf numFmtId="0" fontId="0" fillId="0" borderId="0"/>
    <xf numFmtId="9" fontId="1" fillId="0" borderId="0" applyFont="0" applyFill="0" applyBorder="0" applyAlignment="0" applyProtection="0"/>
    <xf numFmtId="0" fontId="7" fillId="0" borderId="0"/>
    <xf numFmtId="0" fontId="8" fillId="0" borderId="0"/>
    <xf numFmtId="0" fontId="8" fillId="0" borderId="0"/>
    <xf numFmtId="0" fontId="9"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11" fillId="0" borderId="0" applyNumberFormat="0" applyFill="0" applyBorder="0" applyAlignment="0" applyProtection="0"/>
    <xf numFmtId="0" fontId="15" fillId="0" borderId="0">
      <alignment vertical="top"/>
    </xf>
    <xf numFmtId="0" fontId="15" fillId="0" borderId="0">
      <alignment vertical="top"/>
    </xf>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1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pplyNumberFormat="0" applyFill="0" applyBorder="0" applyAlignment="0" applyProtection="0"/>
    <xf numFmtId="0" fontId="15" fillId="0" borderId="0">
      <alignment vertical="top"/>
    </xf>
    <xf numFmtId="0" fontId="8" fillId="0" borderId="0"/>
    <xf numFmtId="0" fontId="7" fillId="0" borderId="0"/>
    <xf numFmtId="0" fontId="15"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pplyNumberFormat="0" applyFill="0" applyBorder="0" applyAlignment="0" applyProtection="0"/>
    <xf numFmtId="0" fontId="15" fillId="0" borderId="0">
      <alignment vertical="top"/>
    </xf>
    <xf numFmtId="0" fontId="8"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54">
    <xf numFmtId="0" fontId="0" fillId="0" borderId="0" xfId="0"/>
    <xf numFmtId="0" fontId="14" fillId="0" borderId="3" xfId="45" applyFont="1" applyFill="1" applyBorder="1" applyAlignment="1">
      <alignment horizontal="center" vertical="center" wrapText="1"/>
    </xf>
    <xf numFmtId="49" fontId="17" fillId="0" borderId="3" xfId="3" applyNumberFormat="1" applyFont="1" applyBorder="1" applyAlignment="1">
      <alignment horizontal="center" vertical="center" wrapText="1" shrinkToFit="1"/>
    </xf>
    <xf numFmtId="0" fontId="0" fillId="0" borderId="0" xfId="0" applyAlignment="1">
      <alignment horizontal="center" vertical="center"/>
    </xf>
    <xf numFmtId="0" fontId="0" fillId="0" borderId="0" xfId="0" applyFill="1"/>
    <xf numFmtId="0" fontId="13" fillId="4" borderId="7" xfId="0" applyNumberFormat="1" applyFont="1" applyFill="1" applyBorder="1" applyAlignment="1" applyProtection="1">
      <alignment horizontal="center" vertical="center" wrapText="1"/>
    </xf>
    <xf numFmtId="14" fontId="13" fillId="4" borderId="7" xfId="0" applyNumberFormat="1" applyFont="1" applyFill="1" applyBorder="1" applyAlignment="1" applyProtection="1">
      <alignment horizontal="center" vertical="center" wrapText="1"/>
    </xf>
    <xf numFmtId="0" fontId="17" fillId="0" borderId="0" xfId="0" applyFont="1" applyFill="1" applyBorder="1" applyAlignment="1">
      <alignment vertical="center" wrapText="1"/>
    </xf>
    <xf numFmtId="14" fontId="17"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0" xfId="0" applyFont="1"/>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Fill="1" applyBorder="1" applyAlignment="1">
      <alignment horizontal="center" vertical="center" wrapText="1"/>
    </xf>
    <xf numFmtId="0" fontId="14" fillId="0" borderId="3" xfId="26" applyNumberFormat="1" applyFont="1" applyFill="1" applyBorder="1" applyAlignment="1">
      <alignment horizontal="center" vertical="center" wrapText="1"/>
    </xf>
    <xf numFmtId="0" fontId="0" fillId="0" borderId="2" xfId="0" applyBorder="1" applyAlignment="1">
      <alignment horizontal="center" vertical="center"/>
    </xf>
    <xf numFmtId="0" fontId="17" fillId="0" borderId="0" xfId="0" applyFont="1" applyFill="1"/>
    <xf numFmtId="0" fontId="0" fillId="0" borderId="0" xfId="0"/>
    <xf numFmtId="0" fontId="0" fillId="0" borderId="0" xfId="0" applyFill="1"/>
    <xf numFmtId="0" fontId="0" fillId="5" borderId="0" xfId="0" applyFill="1"/>
    <xf numFmtId="0" fontId="0" fillId="5" borderId="0" xfId="0" applyFill="1" applyAlignment="1">
      <alignment horizontal="center" vertical="center"/>
    </xf>
    <xf numFmtId="0" fontId="3" fillId="5" borderId="0" xfId="0" applyFont="1" applyFill="1" applyAlignment="1">
      <alignment horizontal="center" vertical="center" wrapText="1"/>
    </xf>
    <xf numFmtId="14" fontId="3" fillId="5" borderId="0" xfId="0" applyNumberFormat="1" applyFont="1" applyFill="1" applyAlignment="1">
      <alignment vertical="center" wrapText="1"/>
    </xf>
    <xf numFmtId="0" fontId="0" fillId="0" borderId="3" xfId="0" applyBorder="1"/>
    <xf numFmtId="0" fontId="0" fillId="0" borderId="7" xfId="0" applyBorder="1"/>
    <xf numFmtId="0" fontId="0" fillId="0" borderId="14" xfId="0" applyBorder="1"/>
    <xf numFmtId="0" fontId="5" fillId="0" borderId="14" xfId="0" applyFont="1" applyBorder="1" applyAlignment="1">
      <alignment horizontal="center" vertical="center"/>
    </xf>
    <xf numFmtId="0" fontId="0" fillId="0" borderId="15" xfId="0" applyBorder="1"/>
    <xf numFmtId="0" fontId="21" fillId="0" borderId="0" xfId="0" applyFont="1" applyFill="1" applyAlignment="1">
      <alignment horizontal="center" vertical="center"/>
    </xf>
    <xf numFmtId="0" fontId="21" fillId="0" borderId="0" xfId="0" applyFont="1" applyAlignment="1">
      <alignment horizontal="center"/>
    </xf>
    <xf numFmtId="164" fontId="0" fillId="0" borderId="7" xfId="1" applyNumberFormat="1" applyFont="1" applyBorder="1"/>
    <xf numFmtId="164" fontId="0" fillId="0" borderId="3" xfId="1" applyNumberFormat="1" applyFont="1" applyBorder="1"/>
    <xf numFmtId="164" fontId="0" fillId="0" borderId="15" xfId="1" applyNumberFormat="1" applyFont="1" applyBorder="1"/>
    <xf numFmtId="9" fontId="0" fillId="0" borderId="3" xfId="1" applyFont="1" applyBorder="1"/>
    <xf numFmtId="9" fontId="0" fillId="0" borderId="7" xfId="1" applyFont="1" applyBorder="1"/>
    <xf numFmtId="0" fontId="21" fillId="0" borderId="0" xfId="0" applyFont="1" applyAlignment="1">
      <alignment horizontal="center" vertical="center"/>
    </xf>
    <xf numFmtId="9" fontId="21" fillId="0" borderId="0" xfId="1" applyFont="1" applyAlignment="1">
      <alignment horizontal="center" vertical="center"/>
    </xf>
    <xf numFmtId="0" fontId="6" fillId="0" borderId="2" xfId="0" applyFont="1" applyFill="1" applyBorder="1" applyAlignment="1">
      <alignment horizontal="center" vertical="center" wrapText="1"/>
    </xf>
    <xf numFmtId="9" fontId="0" fillId="0" borderId="0" xfId="1" applyFont="1" applyFill="1" applyAlignment="1">
      <alignment horizontal="center" vertical="center"/>
    </xf>
    <xf numFmtId="0" fontId="22" fillId="0" borderId="0" xfId="0" applyFont="1" applyFill="1" applyAlignment="1">
      <alignment horizontal="left" vertical="top" wrapText="1" readingOrder="1"/>
    </xf>
    <xf numFmtId="0" fontId="13" fillId="4" borderId="8" xfId="0" applyNumberFormat="1" applyFont="1" applyFill="1" applyBorder="1" applyAlignment="1" applyProtection="1">
      <alignment horizontal="center" vertical="center" wrapText="1"/>
    </xf>
    <xf numFmtId="0" fontId="27" fillId="0" borderId="0" xfId="0" applyFont="1" applyFill="1" applyAlignment="1">
      <alignment horizontal="left" wrapText="1" readingOrder="1"/>
    </xf>
    <xf numFmtId="0" fontId="28" fillId="0" borderId="0" xfId="0" applyFont="1" applyFill="1" applyAlignment="1">
      <alignment horizontal="left" wrapText="1" readingOrder="1"/>
    </xf>
    <xf numFmtId="0" fontId="0" fillId="0" borderId="0" xfId="0" applyFill="1"/>
    <xf numFmtId="0" fontId="22" fillId="0" borderId="0" xfId="0" applyFont="1" applyFill="1" applyAlignment="1">
      <alignment horizontal="left" vertical="top" wrapText="1" readingOrder="1"/>
    </xf>
    <xf numFmtId="0" fontId="17" fillId="0" borderId="3" xfId="0" applyFont="1" applyFill="1" applyBorder="1" applyAlignment="1">
      <alignment vertical="center" wrapText="1"/>
    </xf>
    <xf numFmtId="0" fontId="17"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0" fillId="0" borderId="0" xfId="0" applyAlignment="1">
      <alignment horizontal="center"/>
    </xf>
    <xf numFmtId="0" fontId="0" fillId="0" borderId="0" xfId="0" applyFill="1"/>
    <xf numFmtId="0" fontId="22" fillId="0" borderId="0" xfId="0" applyFont="1" applyFill="1" applyAlignment="1">
      <alignment horizontal="left" vertical="top" wrapText="1" readingOrder="1"/>
    </xf>
    <xf numFmtId="0" fontId="0" fillId="0" borderId="0" xfId="0" applyFill="1" applyAlignment="1">
      <alignment horizontal="center" vertical="center"/>
    </xf>
    <xf numFmtId="0" fontId="6" fillId="7" borderId="2" xfId="0" applyFont="1" applyFill="1" applyBorder="1" applyAlignment="1">
      <alignment horizontal="center" vertical="center" wrapText="1"/>
    </xf>
    <xf numFmtId="0" fontId="0" fillId="7" borderId="0" xfId="0" applyFill="1" applyAlignment="1">
      <alignment horizontal="center" vertical="center"/>
    </xf>
    <xf numFmtId="0" fontId="0" fillId="7" borderId="0" xfId="0" applyFill="1" applyAlignment="1">
      <alignment horizontal="center"/>
    </xf>
    <xf numFmtId="0" fontId="0" fillId="8" borderId="0" xfId="0" applyFill="1" applyAlignment="1">
      <alignment horizontal="center" vertical="center"/>
    </xf>
    <xf numFmtId="0" fontId="14" fillId="0" borderId="3" xfId="0" applyFont="1" applyFill="1" applyBorder="1" applyAlignment="1">
      <alignment horizontal="left" vertical="center" wrapText="1"/>
    </xf>
    <xf numFmtId="0" fontId="14" fillId="0" borderId="5" xfId="0" applyFont="1" applyFill="1" applyBorder="1" applyAlignment="1">
      <alignment vertical="center" wrapText="1"/>
    </xf>
    <xf numFmtId="0" fontId="14" fillId="0" borderId="3" xfId="45" applyFont="1" applyFill="1" applyBorder="1" applyAlignment="1">
      <alignment vertical="center" wrapText="1"/>
    </xf>
    <xf numFmtId="14" fontId="14" fillId="0" borderId="3" xfId="45" applyNumberFormat="1" applyFont="1" applyFill="1" applyBorder="1" applyAlignment="1">
      <alignment horizontal="center" vertical="center" wrapText="1"/>
    </xf>
    <xf numFmtId="0" fontId="14" fillId="0" borderId="3" xfId="45" applyNumberFormat="1" applyFont="1" applyFill="1" applyBorder="1" applyAlignment="1">
      <alignment horizontal="center" vertical="center" wrapText="1"/>
    </xf>
    <xf numFmtId="0" fontId="14" fillId="0" borderId="5" xfId="45" applyFont="1" applyFill="1" applyBorder="1" applyAlignment="1">
      <alignment vertical="center" wrapText="1"/>
    </xf>
    <xf numFmtId="0" fontId="31" fillId="0" borderId="3" xfId="0" applyFont="1" applyFill="1" applyBorder="1" applyAlignment="1">
      <alignment vertical="center" wrapText="1"/>
    </xf>
    <xf numFmtId="0" fontId="31" fillId="0" borderId="5" xfId="0" applyFont="1" applyFill="1" applyBorder="1" applyAlignment="1">
      <alignment vertical="center" wrapText="1"/>
    </xf>
    <xf numFmtId="49" fontId="14" fillId="0" borderId="3" xfId="3" applyNumberFormat="1" applyFont="1" applyFill="1" applyBorder="1" applyAlignment="1">
      <alignment horizontal="left" vertical="center" wrapText="1"/>
    </xf>
    <xf numFmtId="49" fontId="14" fillId="0" borderId="3" xfId="3" applyNumberFormat="1" applyFont="1" applyFill="1" applyBorder="1" applyAlignment="1">
      <alignment horizontal="center" vertical="center" wrapText="1"/>
    </xf>
    <xf numFmtId="49" fontId="14" fillId="0" borderId="5" xfId="0" applyNumberFormat="1" applyFont="1" applyFill="1" applyBorder="1" applyAlignment="1">
      <alignment horizontal="left" vertical="center" wrapText="1"/>
    </xf>
    <xf numFmtId="49" fontId="14" fillId="0" borderId="3" xfId="80" applyNumberFormat="1" applyFont="1" applyFill="1" applyBorder="1" applyAlignment="1">
      <alignment horizontal="center" vertical="center" wrapText="1"/>
    </xf>
    <xf numFmtId="49" fontId="14" fillId="0" borderId="5" xfId="0" applyNumberFormat="1" applyFont="1" applyFill="1" applyBorder="1" applyAlignment="1">
      <alignment vertical="center" wrapText="1"/>
    </xf>
    <xf numFmtId="0" fontId="14" fillId="0" borderId="9" xfId="0" applyFont="1" applyFill="1" applyBorder="1" applyAlignment="1">
      <alignment horizontal="left" vertical="center" wrapText="1"/>
    </xf>
    <xf numFmtId="0" fontId="14" fillId="0" borderId="6" xfId="0" applyFont="1" applyFill="1" applyBorder="1" applyAlignment="1">
      <alignment vertical="center" wrapText="1"/>
    </xf>
    <xf numFmtId="14" fontId="14" fillId="0" borderId="6"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4" fillId="0" borderId="5" xfId="109" applyNumberFormat="1" applyFont="1" applyFill="1" applyBorder="1" applyAlignment="1">
      <alignment horizontal="left" vertical="center" wrapText="1"/>
    </xf>
    <xf numFmtId="0" fontId="31" fillId="0" borderId="3" xfId="0" applyFont="1" applyFill="1" applyBorder="1" applyAlignment="1">
      <alignment horizontal="center" vertical="center" wrapText="1"/>
    </xf>
    <xf numFmtId="49" fontId="26" fillId="0" borderId="3" xfId="80" applyNumberFormat="1" applyFont="1" applyFill="1" applyBorder="1" applyAlignment="1">
      <alignment horizontal="left" vertical="center" wrapText="1" shrinkToFit="1"/>
    </xf>
    <xf numFmtId="49" fontId="17" fillId="0" borderId="3" xfId="80" applyNumberFormat="1" applyFont="1" applyFill="1" applyBorder="1" applyAlignment="1">
      <alignment horizontal="center" vertical="center" wrapText="1" shrinkToFit="1"/>
    </xf>
    <xf numFmtId="14" fontId="26" fillId="0" borderId="3" xfId="80" applyNumberFormat="1" applyFont="1" applyFill="1" applyBorder="1" applyAlignment="1">
      <alignment horizontal="center" vertical="center" wrapText="1" shrinkToFit="1"/>
    </xf>
    <xf numFmtId="49" fontId="26" fillId="0" borderId="3" xfId="80" applyNumberFormat="1" applyFont="1" applyFill="1" applyBorder="1" applyAlignment="1">
      <alignment horizontal="center" vertical="center" wrapText="1" shrinkToFit="1"/>
    </xf>
    <xf numFmtId="14" fontId="14" fillId="0" borderId="5" xfId="0" applyNumberFormat="1" applyFont="1" applyFill="1" applyBorder="1" applyAlignment="1">
      <alignment horizontal="left"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2" fontId="21" fillId="0" borderId="0" xfId="0" quotePrefix="1" applyNumberFormat="1" applyFont="1" applyAlignment="1">
      <alignment horizontal="center" vertical="center" wrapText="1"/>
    </xf>
    <xf numFmtId="9" fontId="0" fillId="0" borderId="0" xfId="1" applyFont="1" applyAlignment="1">
      <alignment horizontal="center"/>
    </xf>
    <xf numFmtId="9" fontId="21" fillId="0" borderId="0" xfId="1" applyFont="1" applyAlignment="1">
      <alignment horizontal="center"/>
    </xf>
    <xf numFmtId="0" fontId="0" fillId="0" borderId="0" xfId="0"/>
    <xf numFmtId="0" fontId="14" fillId="0" borderId="5" xfId="45" applyFont="1" applyFill="1" applyBorder="1" applyAlignment="1">
      <alignment horizontal="left" vertical="center" wrapText="1"/>
    </xf>
    <xf numFmtId="49" fontId="31" fillId="0" borderId="5" xfId="0" applyNumberFormat="1" applyFont="1" applyFill="1" applyBorder="1" applyAlignment="1">
      <alignment vertical="center" wrapText="1"/>
    </xf>
    <xf numFmtId="0" fontId="0" fillId="0" borderId="0" xfId="0" applyFill="1"/>
    <xf numFmtId="14" fontId="17" fillId="0" borderId="3"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vertical="center" wrapText="1"/>
    </xf>
    <xf numFmtId="14"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left" vertical="center" wrapText="1"/>
    </xf>
    <xf numFmtId="49" fontId="31" fillId="0" borderId="3" xfId="0" applyNumberFormat="1" applyFont="1" applyFill="1" applyBorder="1" applyAlignment="1">
      <alignment vertical="center" wrapText="1"/>
    </xf>
    <xf numFmtId="49" fontId="14" fillId="0" borderId="3" xfId="0" applyNumberFormat="1" applyFont="1" applyFill="1" applyBorder="1" applyAlignment="1">
      <alignment vertical="center" wrapText="1"/>
    </xf>
    <xf numFmtId="49" fontId="14"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18" fillId="6" borderId="3" xfId="3" applyNumberFormat="1" applyFont="1" applyFill="1" applyBorder="1" applyAlignment="1" applyProtection="1">
      <alignment horizontal="center" vertical="center" wrapText="1" shrinkToFit="1"/>
      <protection locked="0"/>
    </xf>
    <xf numFmtId="165" fontId="31" fillId="0" borderId="3" xfId="0" applyNumberFormat="1" applyFont="1" applyFill="1" applyBorder="1" applyAlignment="1">
      <alignment horizontal="center" vertical="center" wrapText="1"/>
    </xf>
    <xf numFmtId="0" fontId="32" fillId="0" borderId="5" xfId="0" applyFont="1" applyFill="1" applyBorder="1" applyAlignment="1">
      <alignment vertical="center" wrapText="1"/>
    </xf>
    <xf numFmtId="0" fontId="17" fillId="0" borderId="0" xfId="0" applyFont="1" applyFill="1" applyAlignment="1">
      <alignment vertical="center"/>
    </xf>
    <xf numFmtId="0" fontId="17" fillId="0" borderId="0" xfId="0" applyFont="1" applyAlignment="1">
      <alignment vertical="center"/>
    </xf>
    <xf numFmtId="0" fontId="13" fillId="4" borderId="12" xfId="0" applyNumberFormat="1" applyFont="1" applyFill="1" applyBorder="1" applyAlignment="1" applyProtection="1">
      <alignment horizontal="center" vertical="center" wrapText="1"/>
    </xf>
    <xf numFmtId="0" fontId="13" fillId="4" borderId="7" xfId="0" applyFont="1" applyFill="1" applyBorder="1" applyAlignment="1">
      <alignment horizontal="center" vertical="center" wrapText="1"/>
    </xf>
    <xf numFmtId="0" fontId="10" fillId="0" borderId="11" xfId="45"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1" xfId="45"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1" fillId="0" borderId="5" xfId="0" applyFont="1" applyFill="1" applyBorder="1" applyAlignment="1">
      <alignment horizontal="left" vertical="center" wrapText="1"/>
    </xf>
    <xf numFmtId="49" fontId="17" fillId="0" borderId="11" xfId="3"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4" fillId="0" borderId="3" xfId="26" applyNumberFormat="1" applyFont="1" applyFill="1" applyBorder="1" applyAlignment="1">
      <alignment vertical="center" wrapText="1"/>
    </xf>
    <xf numFmtId="0" fontId="17" fillId="0" borderId="10" xfId="0" applyFont="1" applyFill="1" applyBorder="1" applyAlignment="1">
      <alignment horizontal="center" vertical="center" wrapText="1"/>
    </xf>
    <xf numFmtId="49" fontId="20" fillId="5" borderId="5" xfId="3" applyNumberFormat="1" applyFont="1" applyFill="1" applyBorder="1" applyAlignment="1">
      <alignment horizontal="centerContinuous" vertical="center" wrapText="1" shrinkToFit="1"/>
    </xf>
    <xf numFmtId="49" fontId="20" fillId="5" borderId="13" xfId="3" applyNumberFormat="1" applyFont="1" applyFill="1" applyBorder="1" applyAlignment="1">
      <alignment horizontal="centerContinuous" vertical="center" wrapText="1" shrinkToFit="1"/>
    </xf>
    <xf numFmtId="49" fontId="20" fillId="5" borderId="11" xfId="3" applyNumberFormat="1" applyFont="1" applyFill="1" applyBorder="1" applyAlignment="1">
      <alignment horizontal="centerContinuous" vertical="center" wrapText="1" shrinkToFit="1"/>
    </xf>
    <xf numFmtId="49" fontId="12" fillId="4" borderId="3" xfId="3" applyNumberFormat="1" applyFont="1" applyFill="1" applyBorder="1" applyAlignment="1">
      <alignment horizontal="center" vertical="center" wrapText="1" shrinkToFit="1"/>
    </xf>
    <xf numFmtId="0" fontId="12" fillId="4" borderId="3" xfId="3" applyNumberFormat="1" applyFont="1" applyFill="1" applyBorder="1" applyAlignment="1">
      <alignment horizontal="center" vertical="center" wrapText="1" shrinkToFit="1"/>
    </xf>
    <xf numFmtId="14" fontId="12" fillId="4" borderId="3" xfId="3" applyNumberFormat="1" applyFont="1" applyFill="1" applyBorder="1" applyAlignment="1">
      <alignment horizontal="center" vertical="center" wrapText="1" shrinkToFit="1"/>
    </xf>
    <xf numFmtId="49" fontId="17" fillId="0" borderId="3" xfId="3" applyNumberFormat="1" applyFont="1" applyFill="1" applyBorder="1" applyAlignment="1">
      <alignment horizontal="center" vertical="center" wrapText="1" shrinkToFit="1"/>
    </xf>
    <xf numFmtId="49" fontId="26" fillId="0" borderId="3" xfId="3" applyNumberFormat="1" applyFont="1" applyFill="1" applyBorder="1" applyAlignment="1">
      <alignment horizontal="center" vertical="center" wrapText="1" shrinkToFit="1"/>
    </xf>
    <xf numFmtId="0" fontId="19" fillId="0" borderId="13" xfId="3" applyFont="1" applyFill="1" applyBorder="1" applyAlignment="1">
      <alignment horizontal="center" vertical="top"/>
    </xf>
    <xf numFmtId="0" fontId="19" fillId="0" borderId="11" xfId="3" applyFont="1" applyFill="1" applyBorder="1" applyAlignment="1">
      <alignment horizontal="center" vertical="top"/>
    </xf>
    <xf numFmtId="0" fontId="19" fillId="0" borderId="5" xfId="3" applyFont="1" applyFill="1" applyBorder="1" applyAlignment="1">
      <alignment horizontal="center" vertical="top"/>
    </xf>
    <xf numFmtId="0" fontId="31" fillId="0" borderId="3"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1" fillId="0" borderId="3" xfId="0" applyFont="1" applyBorder="1" applyAlignment="1">
      <alignment horizontal="center"/>
    </xf>
    <xf numFmtId="0" fontId="4" fillId="3" borderId="1" xfId="0" applyFont="1" applyFill="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xf>
    <xf numFmtId="0" fontId="21" fillId="0" borderId="7" xfId="0" applyFont="1" applyBorder="1" applyAlignment="1">
      <alignment horizontal="center"/>
    </xf>
    <xf numFmtId="0" fontId="0" fillId="0" borderId="3" xfId="0" applyBorder="1" applyAlignment="1">
      <alignment horizontal="center"/>
    </xf>
    <xf numFmtId="49" fontId="26" fillId="0" borderId="3" xfId="3" applyNumberFormat="1" applyFont="1" applyFill="1" applyBorder="1" applyAlignment="1">
      <alignment horizontal="left" vertical="center" wrapText="1" shrinkToFit="1"/>
    </xf>
    <xf numFmtId="14" fontId="26" fillId="0" borderId="3" xfId="3" applyNumberFormat="1" applyFont="1" applyFill="1" applyBorder="1" applyAlignment="1">
      <alignment horizontal="center" vertical="center" wrapText="1" shrinkToFit="1"/>
    </xf>
    <xf numFmtId="49" fontId="17" fillId="0" borderId="3" xfId="3" applyNumberFormat="1" applyFont="1" applyFill="1" applyBorder="1" applyAlignment="1">
      <alignment horizontal="left" vertical="center" wrapText="1" shrinkToFit="1"/>
    </xf>
    <xf numFmtId="49" fontId="20" fillId="4" borderId="0" xfId="3" applyNumberFormat="1" applyFont="1" applyFill="1" applyBorder="1" applyAlignment="1">
      <alignment horizontal="centerContinuous" vertical="center" wrapText="1" shrinkToFit="1"/>
    </xf>
    <xf numFmtId="49" fontId="20" fillId="4" borderId="4" xfId="3" applyNumberFormat="1" applyFont="1" applyFill="1" applyBorder="1" applyAlignment="1">
      <alignment horizontal="centerContinuous" vertical="center" wrapText="1" shrinkToFit="1"/>
    </xf>
    <xf numFmtId="49" fontId="20" fillId="0" borderId="0" xfId="3" applyNumberFormat="1" applyFont="1" applyFill="1" applyBorder="1" applyAlignment="1">
      <alignment horizontal="center" vertical="center" wrapText="1" shrinkToFit="1"/>
    </xf>
    <xf numFmtId="49" fontId="20" fillId="0" borderId="4" xfId="3" applyNumberFormat="1" applyFont="1" applyFill="1" applyBorder="1" applyAlignment="1">
      <alignment horizontal="center" vertical="center" wrapText="1" shrinkToFit="1"/>
    </xf>
    <xf numFmtId="49" fontId="33" fillId="0" borderId="3" xfId="80" applyNumberFormat="1" applyFont="1" applyFill="1" applyBorder="1" applyAlignment="1">
      <alignment horizontal="center" vertical="center" wrapText="1" shrinkToFit="1"/>
    </xf>
    <xf numFmtId="0" fontId="33" fillId="0" borderId="3" xfId="12" applyFont="1" applyFill="1" applyBorder="1" applyAlignment="1">
      <alignment horizontal="center" vertical="center" wrapText="1"/>
    </xf>
    <xf numFmtId="49" fontId="33" fillId="0" borderId="3" xfId="12" applyNumberFormat="1" applyFont="1" applyFill="1" applyBorder="1" applyAlignment="1">
      <alignment horizontal="center" vertical="center" wrapText="1" shrinkToFit="1"/>
    </xf>
    <xf numFmtId="49" fontId="34" fillId="0" borderId="0" xfId="3" applyNumberFormat="1" applyFont="1" applyFill="1" applyBorder="1" applyAlignment="1">
      <alignment horizontal="center" vertical="center" wrapText="1" shrinkToFit="1"/>
    </xf>
    <xf numFmtId="0" fontId="36" fillId="0" borderId="3" xfId="12" applyFont="1" applyFill="1" applyBorder="1" applyAlignment="1">
      <alignment horizontal="center" vertical="center" wrapText="1"/>
    </xf>
    <xf numFmtId="49" fontId="36" fillId="0" borderId="3" xfId="12" applyNumberFormat="1" applyFont="1" applyFill="1" applyBorder="1" applyAlignment="1">
      <alignment horizontal="center" vertical="center" wrapText="1"/>
    </xf>
    <xf numFmtId="0" fontId="36" fillId="0" borderId="6" xfId="12" applyFont="1" applyFill="1" applyBorder="1" applyAlignment="1">
      <alignment horizontal="center" vertical="center" wrapText="1"/>
    </xf>
    <xf numFmtId="0" fontId="35" fillId="0" borderId="0" xfId="12" applyFont="1" applyFill="1" applyBorder="1" applyAlignment="1">
      <alignment horizontal="center" vertical="center" wrapText="1"/>
    </xf>
    <xf numFmtId="0" fontId="35" fillId="0" borderId="0" xfId="0" applyFont="1" applyAlignment="1">
      <alignment horizontal="center" vertical="center"/>
    </xf>
  </cellXfs>
  <cellStyles count="126">
    <cellStyle name="Currency 2" xfId="9" xr:uid="{00000000-0005-0000-0000-000000000000}"/>
    <cellStyle name="Currency 2 2" xfId="19" xr:uid="{00000000-0005-0000-0000-000001000000}"/>
    <cellStyle name="Currency 2 2 2" xfId="82" xr:uid="{00000000-0005-0000-0000-000002000000}"/>
    <cellStyle name="Currency 2 3" xfId="75" xr:uid="{00000000-0005-0000-0000-000003000000}"/>
    <cellStyle name="Currency 3" xfId="11" xr:uid="{00000000-0005-0000-0000-000004000000}"/>
    <cellStyle name="Currency 3 2" xfId="21" xr:uid="{00000000-0005-0000-0000-000005000000}"/>
    <cellStyle name="Currency 3 2 2" xfId="84" xr:uid="{00000000-0005-0000-0000-000006000000}"/>
    <cellStyle name="Currency 3 3" xfId="77" xr:uid="{00000000-0005-0000-0000-000007000000}"/>
    <cellStyle name="Hyperlink" xfId="12" builtinId="8"/>
    <cellStyle name="Hyperlink 2" xfId="22" xr:uid="{00000000-0005-0000-0000-000009000000}"/>
    <cellStyle name="Hyperlink 3" xfId="42" xr:uid="{00000000-0005-0000-0000-00000A000000}"/>
    <cellStyle name="Hyperlink 3 2" xfId="67" xr:uid="{00000000-0005-0000-0000-00000B000000}"/>
    <cellStyle name="Normal" xfId="0" builtinId="0"/>
    <cellStyle name="Normal 10" xfId="23" xr:uid="{00000000-0005-0000-0000-00000D000000}"/>
    <cellStyle name="Normal 10 2" xfId="48" xr:uid="{00000000-0005-0000-0000-00000E000000}"/>
    <cellStyle name="Normal 10 2 2" xfId="106" xr:uid="{00000000-0005-0000-0000-00000F000000}"/>
    <cellStyle name="Normal 10 3" xfId="85" xr:uid="{00000000-0005-0000-0000-000010000000}"/>
    <cellStyle name="Normal 11" xfId="25" xr:uid="{00000000-0005-0000-0000-000011000000}"/>
    <cellStyle name="Normal 11 2" xfId="50" xr:uid="{00000000-0005-0000-0000-000012000000}"/>
    <cellStyle name="Normal 11 2 2" xfId="108" xr:uid="{00000000-0005-0000-0000-000013000000}"/>
    <cellStyle name="Normal 11 3" xfId="87" xr:uid="{00000000-0005-0000-0000-000014000000}"/>
    <cellStyle name="Normal 12" xfId="24" xr:uid="{00000000-0005-0000-0000-000015000000}"/>
    <cellStyle name="Normal 12 2" xfId="49" xr:uid="{00000000-0005-0000-0000-000016000000}"/>
    <cellStyle name="Normal 12 2 2" xfId="107" xr:uid="{00000000-0005-0000-0000-000017000000}"/>
    <cellStyle name="Normal 12 3" xfId="86" xr:uid="{00000000-0005-0000-0000-000018000000}"/>
    <cellStyle name="Normal 13" xfId="26" xr:uid="{00000000-0005-0000-0000-000019000000}"/>
    <cellStyle name="Normal 13 2" xfId="51" xr:uid="{00000000-0005-0000-0000-00001A000000}"/>
    <cellStyle name="Normal 13 2 2" xfId="109" xr:uid="{00000000-0005-0000-0000-00001B000000}"/>
    <cellStyle name="Normal 13 3" xfId="88" xr:uid="{00000000-0005-0000-0000-00001C000000}"/>
    <cellStyle name="Normal 14" xfId="27" xr:uid="{00000000-0005-0000-0000-00001D000000}"/>
    <cellStyle name="Normal 14 2" xfId="52" xr:uid="{00000000-0005-0000-0000-00001E000000}"/>
    <cellStyle name="Normal 14 2 2" xfId="110" xr:uid="{00000000-0005-0000-0000-00001F000000}"/>
    <cellStyle name="Normal 14 3" xfId="89" xr:uid="{00000000-0005-0000-0000-000020000000}"/>
    <cellStyle name="Normal 15" xfId="28" xr:uid="{00000000-0005-0000-0000-000021000000}"/>
    <cellStyle name="Normal 15 2" xfId="53" xr:uid="{00000000-0005-0000-0000-000022000000}"/>
    <cellStyle name="Normal 15 2 2" xfId="111" xr:uid="{00000000-0005-0000-0000-000023000000}"/>
    <cellStyle name="Normal 15 3" xfId="90" xr:uid="{00000000-0005-0000-0000-000024000000}"/>
    <cellStyle name="Normal 16" xfId="29" xr:uid="{00000000-0005-0000-0000-000025000000}"/>
    <cellStyle name="Normal 16 2" xfId="54" xr:uid="{00000000-0005-0000-0000-000026000000}"/>
    <cellStyle name="Normal 16 2 2" xfId="112" xr:uid="{00000000-0005-0000-0000-000027000000}"/>
    <cellStyle name="Normal 16 3" xfId="91" xr:uid="{00000000-0005-0000-0000-000028000000}"/>
    <cellStyle name="Normal 17" xfId="30" xr:uid="{00000000-0005-0000-0000-000029000000}"/>
    <cellStyle name="Normal 17 2" xfId="55" xr:uid="{00000000-0005-0000-0000-00002A000000}"/>
    <cellStyle name="Normal 17 2 2" xfId="113" xr:uid="{00000000-0005-0000-0000-00002B000000}"/>
    <cellStyle name="Normal 17 3" xfId="92" xr:uid="{00000000-0005-0000-0000-00002C000000}"/>
    <cellStyle name="Normal 18" xfId="31" xr:uid="{00000000-0005-0000-0000-00002D000000}"/>
    <cellStyle name="Normal 18 2" xfId="56" xr:uid="{00000000-0005-0000-0000-00002E000000}"/>
    <cellStyle name="Normal 18 2 2" xfId="114" xr:uid="{00000000-0005-0000-0000-00002F000000}"/>
    <cellStyle name="Normal 18 3" xfId="93" xr:uid="{00000000-0005-0000-0000-000030000000}"/>
    <cellStyle name="Normal 19" xfId="32" xr:uid="{00000000-0005-0000-0000-000031000000}"/>
    <cellStyle name="Normal 19 2" xfId="57" xr:uid="{00000000-0005-0000-0000-000032000000}"/>
    <cellStyle name="Normal 19 2 2" xfId="115" xr:uid="{00000000-0005-0000-0000-000033000000}"/>
    <cellStyle name="Normal 19 3" xfId="94" xr:uid="{00000000-0005-0000-0000-000034000000}"/>
    <cellStyle name="Normal 2" xfId="3" xr:uid="{00000000-0005-0000-0000-000035000000}"/>
    <cellStyle name="Normal 2 2" xfId="7" xr:uid="{00000000-0005-0000-0000-000036000000}"/>
    <cellStyle name="Normal 2 2 2" xfId="17" xr:uid="{00000000-0005-0000-0000-000037000000}"/>
    <cellStyle name="Normal 2 2 2 2" xfId="80" xr:uid="{00000000-0005-0000-0000-000038000000}"/>
    <cellStyle name="Normal 2 2 3" xfId="73" xr:uid="{00000000-0005-0000-0000-000039000000}"/>
    <cellStyle name="Normal 2 3" xfId="70" xr:uid="{00000000-0005-0000-0000-00003A000000}"/>
    <cellStyle name="Normal 20" xfId="33" xr:uid="{00000000-0005-0000-0000-00003B000000}"/>
    <cellStyle name="Normal 20 2" xfId="58" xr:uid="{00000000-0005-0000-0000-00003C000000}"/>
    <cellStyle name="Normal 20 2 2" xfId="116" xr:uid="{00000000-0005-0000-0000-00003D000000}"/>
    <cellStyle name="Normal 20 3" xfId="95" xr:uid="{00000000-0005-0000-0000-00003E000000}"/>
    <cellStyle name="Normal 21" xfId="34" xr:uid="{00000000-0005-0000-0000-00003F000000}"/>
    <cellStyle name="Normal 21 2" xfId="59" xr:uid="{00000000-0005-0000-0000-000040000000}"/>
    <cellStyle name="Normal 21 2 2" xfId="117" xr:uid="{00000000-0005-0000-0000-000041000000}"/>
    <cellStyle name="Normal 21 3" xfId="96" xr:uid="{00000000-0005-0000-0000-000042000000}"/>
    <cellStyle name="Normal 22" xfId="35" xr:uid="{00000000-0005-0000-0000-000043000000}"/>
    <cellStyle name="Normal 22 2" xfId="60" xr:uid="{00000000-0005-0000-0000-000044000000}"/>
    <cellStyle name="Normal 22 2 2" xfId="118" xr:uid="{00000000-0005-0000-0000-000045000000}"/>
    <cellStyle name="Normal 22 3" xfId="97" xr:uid="{00000000-0005-0000-0000-000046000000}"/>
    <cellStyle name="Normal 23" xfId="37" xr:uid="{00000000-0005-0000-0000-000047000000}"/>
    <cellStyle name="Normal 23 2" xfId="62" xr:uid="{00000000-0005-0000-0000-000048000000}"/>
    <cellStyle name="Normal 23 2 2" xfId="120" xr:uid="{00000000-0005-0000-0000-000049000000}"/>
    <cellStyle name="Normal 23 3" xfId="99" xr:uid="{00000000-0005-0000-0000-00004A000000}"/>
    <cellStyle name="Normal 24" xfId="36" xr:uid="{00000000-0005-0000-0000-00004B000000}"/>
    <cellStyle name="Normal 24 2" xfId="61" xr:uid="{00000000-0005-0000-0000-00004C000000}"/>
    <cellStyle name="Normal 24 2 2" xfId="119" xr:uid="{00000000-0005-0000-0000-00004D000000}"/>
    <cellStyle name="Normal 24 3" xfId="98" xr:uid="{00000000-0005-0000-0000-00004E000000}"/>
    <cellStyle name="Normal 25" xfId="38" xr:uid="{00000000-0005-0000-0000-00004F000000}"/>
    <cellStyle name="Normal 25 2" xfId="63" xr:uid="{00000000-0005-0000-0000-000050000000}"/>
    <cellStyle name="Normal 25 2 2" xfId="121" xr:uid="{00000000-0005-0000-0000-000051000000}"/>
    <cellStyle name="Normal 25 3" xfId="100" xr:uid="{00000000-0005-0000-0000-000052000000}"/>
    <cellStyle name="Normal 26" xfId="39" xr:uid="{00000000-0005-0000-0000-000053000000}"/>
    <cellStyle name="Normal 26 2" xfId="64" xr:uid="{00000000-0005-0000-0000-000054000000}"/>
    <cellStyle name="Normal 26 2 2" xfId="122" xr:uid="{00000000-0005-0000-0000-000055000000}"/>
    <cellStyle name="Normal 26 3" xfId="101" xr:uid="{00000000-0005-0000-0000-000056000000}"/>
    <cellStyle name="Normal 27" xfId="40" xr:uid="{00000000-0005-0000-0000-000057000000}"/>
    <cellStyle name="Normal 27 2" xfId="65" xr:uid="{00000000-0005-0000-0000-000058000000}"/>
    <cellStyle name="Normal 27 2 2" xfId="123" xr:uid="{00000000-0005-0000-0000-000059000000}"/>
    <cellStyle name="Normal 27 3" xfId="102" xr:uid="{00000000-0005-0000-0000-00005A000000}"/>
    <cellStyle name="Normal 28" xfId="41" xr:uid="{00000000-0005-0000-0000-00005B000000}"/>
    <cellStyle name="Normal 28 2" xfId="66" xr:uid="{00000000-0005-0000-0000-00005C000000}"/>
    <cellStyle name="Normal 28 2 2" xfId="124" xr:uid="{00000000-0005-0000-0000-00005D000000}"/>
    <cellStyle name="Normal 28 3" xfId="103" xr:uid="{00000000-0005-0000-0000-00005E000000}"/>
    <cellStyle name="Normal 29" xfId="44" xr:uid="{00000000-0005-0000-0000-00005F000000}"/>
    <cellStyle name="Normal 29 2" xfId="69" xr:uid="{00000000-0005-0000-0000-000060000000}"/>
    <cellStyle name="Normal 29 2 2" xfId="125" xr:uid="{00000000-0005-0000-0000-000061000000}"/>
    <cellStyle name="Normal 29 3" xfId="104" xr:uid="{00000000-0005-0000-0000-000062000000}"/>
    <cellStyle name="Normal 3" xfId="4" xr:uid="{00000000-0005-0000-0000-000063000000}"/>
    <cellStyle name="Normal 3 2" xfId="8" xr:uid="{00000000-0005-0000-0000-000064000000}"/>
    <cellStyle name="Normal 3 2 2" xfId="18" xr:uid="{00000000-0005-0000-0000-000065000000}"/>
    <cellStyle name="Normal 3 2 2 2" xfId="81" xr:uid="{00000000-0005-0000-0000-000066000000}"/>
    <cellStyle name="Normal 3 2 3" xfId="74" xr:uid="{00000000-0005-0000-0000-000067000000}"/>
    <cellStyle name="Normal 3 3" xfId="71" xr:uid="{00000000-0005-0000-0000-000068000000}"/>
    <cellStyle name="Normal 30" xfId="45" xr:uid="{00000000-0005-0000-0000-000069000000}"/>
    <cellStyle name="Normal 31" xfId="2" xr:uid="{00000000-0005-0000-0000-00006A000000}"/>
    <cellStyle name="Normal 4" xfId="5" xr:uid="{00000000-0005-0000-0000-00006B000000}"/>
    <cellStyle name="Normal 5" xfId="6" xr:uid="{00000000-0005-0000-0000-00006C000000}"/>
    <cellStyle name="Normal 5 2" xfId="16" xr:uid="{00000000-0005-0000-0000-00006D000000}"/>
    <cellStyle name="Normal 5 2 2" xfId="79" xr:uid="{00000000-0005-0000-0000-00006E000000}"/>
    <cellStyle name="Normal 5 3" xfId="72" xr:uid="{00000000-0005-0000-0000-00006F000000}"/>
    <cellStyle name="Normal 6" xfId="10" xr:uid="{00000000-0005-0000-0000-000070000000}"/>
    <cellStyle name="Normal 6 2" xfId="20" xr:uid="{00000000-0005-0000-0000-000071000000}"/>
    <cellStyle name="Normal 6 2 2" xfId="83" xr:uid="{00000000-0005-0000-0000-000072000000}"/>
    <cellStyle name="Normal 6 3" xfId="76" xr:uid="{00000000-0005-0000-0000-000073000000}"/>
    <cellStyle name="Normal 7" xfId="13" xr:uid="{00000000-0005-0000-0000-000074000000}"/>
    <cellStyle name="Normal 7 2" xfId="43" xr:uid="{00000000-0005-0000-0000-000075000000}"/>
    <cellStyle name="Normal 7 2 2" xfId="68" xr:uid="{00000000-0005-0000-0000-000076000000}"/>
    <cellStyle name="Normal 8" xfId="14" xr:uid="{00000000-0005-0000-0000-000077000000}"/>
    <cellStyle name="Normal 8 2" xfId="46" xr:uid="{00000000-0005-0000-0000-000078000000}"/>
    <cellStyle name="Normal 9" xfId="15" xr:uid="{00000000-0005-0000-0000-000079000000}"/>
    <cellStyle name="Normal 9 2" xfId="47" xr:uid="{00000000-0005-0000-0000-00007A000000}"/>
    <cellStyle name="Normal 9 2 2" xfId="105" xr:uid="{00000000-0005-0000-0000-00007B000000}"/>
    <cellStyle name="Normal 9 3" xfId="78" xr:uid="{00000000-0005-0000-0000-00007C000000}"/>
    <cellStyle name="Percent" xfId="1" builtinId="5"/>
  </cellStyles>
  <dxfs count="28">
    <dxf>
      <font>
        <b val="0"/>
        <i val="0"/>
        <strike val="0"/>
        <condense val="0"/>
        <extend val="0"/>
        <outline val="0"/>
        <shadow val="0"/>
        <u/>
        <vertAlign val="baseline"/>
        <sz val="11"/>
        <color theme="8" tint="-0.499984740745262"/>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theme="8" tint="-0.499984740745262"/>
        <name val="Times New Roman"/>
        <family val="1"/>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vertAlign val="baseline"/>
        <name val="Times New Roman"/>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19" formatCode="m/d/yyyy"/>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border outline="0">
        <right style="thin">
          <color indexed="64"/>
        </right>
        <top style="thin">
          <color indexed="64"/>
        </top>
      </border>
    </dxf>
    <dxf>
      <font>
        <b val="0"/>
        <i val="0"/>
        <strike val="0"/>
        <condense val="0"/>
        <extend val="0"/>
        <outline val="0"/>
        <shadow val="0"/>
        <u val="none"/>
        <vertAlign val="baseline"/>
        <sz val="11"/>
        <color theme="1"/>
        <name val="Times New Roman"/>
        <scheme val="none"/>
      </font>
      <fill>
        <patternFill patternType="solid">
          <fgColor theme="4" tint="0.79998168889431442"/>
          <bgColor theme="4" tint="0.79998168889431442"/>
        </patternFill>
      </fill>
      <alignment horizontal="center" vertical="center" textRotation="0" wrapText="1" indent="0" justifyLastLine="0" shrinkToFit="1" readingOrder="0"/>
    </dxf>
    <dxf>
      <font>
        <strike val="0"/>
      </font>
    </dxf>
    <dxf>
      <font>
        <strike val="0"/>
      </font>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vertAlign val="baseline"/>
        <name val="Times New Roman"/>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4" defaultTableStyle="TableStyleMedium2" defaultPivotStyle="PivotStyleLight16">
    <tableStyle name="Table Style 1" pivot="0" count="0" xr9:uid="{C6377CBB-0568-456B-93B5-7C50D94D2FA9}"/>
    <tableStyle name="Table Style 2" pivot="0" count="0" xr9:uid="{3466C958-1A95-474D-A968-12A23D3C751D}"/>
    <tableStyle name="Table Style 3" pivot="0" count="1" xr9:uid="{74550575-039A-4B17-A112-6D7F4312F03F}">
      <tableStyleElement type="wholeTable" dxfId="23"/>
    </tableStyle>
    <tableStyle name="Table Style 4" pivot="0" count="1" xr9:uid="{B4966C3F-2FE8-4260-90BB-D17C52EE104C}">
      <tableStyleElement type="wholeTable" dxfId="22"/>
    </tableStyle>
  </tableStyles>
  <colors>
    <mruColors>
      <color rgb="FF0066FF"/>
      <color rgb="FFF79C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4"/>
            </a:solidFill>
          </c:spPr>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DA-40AA-A0D2-029ED4DCB18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6-8E17-41DF-BCBA-FE5137F75EAA}"/>
              </c:ext>
            </c:extLst>
          </c:dPt>
          <c:dLbls>
            <c:dLbl>
              <c:idx val="0"/>
              <c:layout>
                <c:manualLayout>
                  <c:x val="-0.15232550046834056"/>
                  <c:y val="-8.146756655418073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DA-40AA-A0D2-029ED4DCB181}"/>
                </c:ext>
              </c:extLst>
            </c:dLbl>
            <c:dLbl>
              <c:idx val="1"/>
              <c:layout>
                <c:manualLayout>
                  <c:x val="0.15373140878529787"/>
                  <c:y val="4.9159355080614926E-2"/>
                </c:manualLayout>
              </c:layout>
              <c:tx>
                <c:rich>
                  <a:bodyPr/>
                  <a:lstStyle/>
                  <a:p>
                    <a:fld id="{8BCABBFA-806A-4D7F-8223-9F95F72C4C9E}" type="VALUE">
                      <a:rPr lang="en-US">
                        <a:solidFill>
                          <a:sysClr val="windowText" lastClr="000000"/>
                        </a:solidFill>
                      </a:rPr>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8E17-41DF-BCBA-FE5137F75EA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Stats!$A$7:$A$8</c:f>
              <c:strCache>
                <c:ptCount val="2"/>
                <c:pt idx="0">
                  <c:v>In Progress</c:v>
                </c:pt>
                <c:pt idx="1">
                  <c:v>Awaiting Disposition</c:v>
                </c:pt>
              </c:strCache>
              <c:extLst/>
            </c:strRef>
          </c:cat>
          <c:val>
            <c:numRef>
              <c:f>Stats!$F$7:$F$8</c:f>
              <c:numCache>
                <c:formatCode>0.0%</c:formatCode>
                <c:ptCount val="2"/>
                <c:pt idx="0">
                  <c:v>519</c:v>
                </c:pt>
                <c:pt idx="1">
                  <c:v>346</c:v>
                </c:pt>
              </c:numCache>
              <c:extLst/>
            </c:numRef>
          </c:val>
          <c:extLst>
            <c:ext xmlns:c16="http://schemas.microsoft.com/office/drawing/2014/chart" uri="{C3380CC4-5D6E-409C-BE32-E72D297353CC}">
              <c16:uniqueId val="{00000000-8E17-41DF-BCBA-FE5137F75EA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ln w="0">
                <a:solidFill>
                  <a:schemeClr val="tx1">
                    <a:lumMod val="65000"/>
                    <a:lumOff val="35000"/>
                    <a:alpha val="39000"/>
                  </a:schemeClr>
                </a:solidFill>
              </a:ln>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Stats!$Q$4</c:f>
              <c:strCache>
                <c:ptCount val="1"/>
                <c:pt idx="0">
                  <c:v>OIG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Stats!$P$5:$P$10</c:f>
              <c:strCache>
                <c:ptCount val="6"/>
                <c:pt idx="0">
                  <c:v>1</c:v>
                </c:pt>
                <c:pt idx="1">
                  <c:v>2</c:v>
                </c:pt>
                <c:pt idx="2">
                  <c:v>3</c:v>
                </c:pt>
                <c:pt idx="3">
                  <c:v>4</c:v>
                </c:pt>
                <c:pt idx="4">
                  <c:v>5-9</c:v>
                </c:pt>
                <c:pt idx="5">
                  <c:v>10+</c:v>
                </c:pt>
              </c:strCache>
            </c:strRef>
          </c:cat>
          <c:val>
            <c:numRef>
              <c:f>Stats!$Q$5:$Q$10</c:f>
              <c:numCache>
                <c:formatCode>General</c:formatCode>
                <c:ptCount val="6"/>
                <c:pt idx="0">
                  <c:v>81</c:v>
                </c:pt>
                <c:pt idx="1">
                  <c:v>113</c:v>
                </c:pt>
                <c:pt idx="2">
                  <c:v>97</c:v>
                </c:pt>
                <c:pt idx="3">
                  <c:v>65</c:v>
                </c:pt>
                <c:pt idx="4">
                  <c:v>110</c:v>
                </c:pt>
                <c:pt idx="5">
                  <c:v>36</c:v>
                </c:pt>
              </c:numCache>
            </c:numRef>
          </c:val>
          <c:extLst>
            <c:ext xmlns:c16="http://schemas.microsoft.com/office/drawing/2014/chart" uri="{C3380CC4-5D6E-409C-BE32-E72D297353CC}">
              <c16:uniqueId val="{00000000-F4FC-4B9A-9954-CC2105E068BD}"/>
            </c:ext>
          </c:extLst>
        </c:ser>
        <c:ser>
          <c:idx val="1"/>
          <c:order val="1"/>
          <c:tx>
            <c:strRef>
              <c:f>Stats!$R$4</c:f>
              <c:strCache>
                <c:ptCount val="1"/>
                <c:pt idx="0">
                  <c:v>GAO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Stats!$P$5:$P$10</c:f>
              <c:strCache>
                <c:ptCount val="6"/>
                <c:pt idx="0">
                  <c:v>1</c:v>
                </c:pt>
                <c:pt idx="1">
                  <c:v>2</c:v>
                </c:pt>
                <c:pt idx="2">
                  <c:v>3</c:v>
                </c:pt>
                <c:pt idx="3">
                  <c:v>4</c:v>
                </c:pt>
                <c:pt idx="4">
                  <c:v>5-9</c:v>
                </c:pt>
                <c:pt idx="5">
                  <c:v>10+</c:v>
                </c:pt>
              </c:strCache>
            </c:strRef>
          </c:cat>
          <c:val>
            <c:numRef>
              <c:f>Stats!$R$5:$R$10</c:f>
              <c:numCache>
                <c:formatCode>General</c:formatCode>
                <c:ptCount val="6"/>
                <c:pt idx="0">
                  <c:v>68</c:v>
                </c:pt>
                <c:pt idx="1">
                  <c:v>95</c:v>
                </c:pt>
                <c:pt idx="2">
                  <c:v>59</c:v>
                </c:pt>
                <c:pt idx="3">
                  <c:v>32</c:v>
                </c:pt>
                <c:pt idx="4">
                  <c:v>91</c:v>
                </c:pt>
                <c:pt idx="5">
                  <c:v>18</c:v>
                </c:pt>
              </c:numCache>
            </c:numRef>
          </c:val>
          <c:extLst>
            <c:ext xmlns:c16="http://schemas.microsoft.com/office/drawing/2014/chart" uri="{C3380CC4-5D6E-409C-BE32-E72D297353CC}">
              <c16:uniqueId val="{00000001-F4FC-4B9A-9954-CC2105E068BD}"/>
            </c:ext>
          </c:extLst>
        </c:ser>
        <c:dLbls>
          <c:dLblPos val="ctr"/>
          <c:showLegendKey val="0"/>
          <c:showVal val="1"/>
          <c:showCatName val="0"/>
          <c:showSerName val="0"/>
          <c:showPercent val="0"/>
          <c:showBubbleSize val="0"/>
        </c:dLbls>
        <c:gapWidth val="150"/>
        <c:overlap val="100"/>
        <c:axId val="636043456"/>
        <c:axId val="636053024"/>
      </c:barChart>
      <c:catAx>
        <c:axId val="6360434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Open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053024"/>
        <c:crosses val="autoZero"/>
        <c:auto val="1"/>
        <c:lblAlgn val="ctr"/>
        <c:lblOffset val="100"/>
        <c:noMultiLvlLbl val="0"/>
      </c:catAx>
      <c:valAx>
        <c:axId val="636053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04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444501</xdr:colOff>
      <xdr:row>2</xdr:row>
      <xdr:rowOff>66675</xdr:rowOff>
    </xdr:from>
    <xdr:to>
      <xdr:col>14</xdr:col>
      <xdr:colOff>352425</xdr:colOff>
      <xdr:row>15</xdr:row>
      <xdr:rowOff>9525</xdr:rowOff>
    </xdr:to>
    <xdr:graphicFrame macro="">
      <xdr:nvGraphicFramePr>
        <xdr:cNvPr id="4" name="Chart 3">
          <a:extLst>
            <a:ext uri="{FF2B5EF4-FFF2-40B4-BE49-F238E27FC236}">
              <a16:creationId xmlns:a16="http://schemas.microsoft.com/office/drawing/2014/main" id="{33401F9C-2469-4878-A922-5021562DDF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10584</xdr:colOff>
      <xdr:row>3</xdr:row>
      <xdr:rowOff>17992</xdr:rowOff>
    </xdr:from>
    <xdr:to>
      <xdr:col>27</xdr:col>
      <xdr:colOff>282575</xdr:colOff>
      <xdr:row>17</xdr:row>
      <xdr:rowOff>34925</xdr:rowOff>
    </xdr:to>
    <xdr:graphicFrame macro="">
      <xdr:nvGraphicFramePr>
        <xdr:cNvPr id="2" name="Chart 1">
          <a:extLst>
            <a:ext uri="{FF2B5EF4-FFF2-40B4-BE49-F238E27FC236}">
              <a16:creationId xmlns:a16="http://schemas.microsoft.com/office/drawing/2014/main" id="{AA0CE22E-AC5E-4C0C-B3F7-2424946EF5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J868" totalsRowShown="0" headerRowDxfId="27" dataDxfId="6" headerRowBorderDxfId="26" tableBorderDxfId="25" totalsRowBorderDxfId="24">
  <autoFilter ref="A3:J868" xr:uid="{00000000-000C-0000-FFFF-FFFF00000000}"/>
  <sortState xmlns:xlrd2="http://schemas.microsoft.com/office/spreadsheetml/2017/richdata2" ref="A4:J868">
    <sortCondition ref="A4:A868"/>
    <sortCondition ref="D4:D868"/>
  </sortState>
  <tableColumns count="10">
    <tableColumn id="3" xr3:uid="{00000000-0010-0000-0000-000003000000}" name="HHS Operating or Staff Division" dataDxfId="5"/>
    <tableColumn id="4" xr3:uid="{00000000-0010-0000-0000-000004000000}" name="Report Number" dataDxfId="0" dataCellStyle="Hyperlink"/>
    <tableColumn id="5" xr3:uid="{00000000-0010-0000-0000-000005000000}" name="Report Title" dataDxfId="4"/>
    <tableColumn id="6" xr3:uid="{00000000-0010-0000-0000-000006000000}" name="Report Date" dataDxfId="13"/>
    <tableColumn id="7" xr3:uid="{00000000-0010-0000-0000-000007000000}" name="Recommendation Number" dataDxfId="12"/>
    <tableColumn id="9" xr3:uid="{00000000-0010-0000-0000-000009000000}" name="Recommendation Text" dataDxfId="11"/>
    <tableColumn id="10" xr3:uid="{00000000-0010-0000-0000-00000A000000}" name="Concur / Non-Concur" dataDxfId="10"/>
    <tableColumn id="11" xr3:uid="{00000000-0010-0000-0000-00000B000000}" name="Implementation Timeline" dataDxfId="9"/>
    <tableColumn id="12" xr3:uid="{00000000-0010-0000-0000-00000C000000}" name="Implementation Status" dataDxfId="8"/>
    <tableColumn id="13" xr3:uid="{00000000-0010-0000-0000-00000D000000}" name="Implementation Updates and Constraints"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A4:H21" totalsRowShown="0" dataDxfId="21" headerRowBorderDxfId="19" tableBorderDxfId="20" dataCellStyle="Normal 2">
  <autoFilter ref="A4:H21" xr:uid="{00000000-000C-0000-FFFF-FFFF01000000}"/>
  <sortState xmlns:xlrd2="http://schemas.microsoft.com/office/spreadsheetml/2017/richdata2" ref="A5:H21">
    <sortCondition ref="A5:A21"/>
    <sortCondition ref="D5:D21"/>
  </sortState>
  <tableColumns count="8">
    <tableColumn id="3" xr3:uid="{00000000-0010-0000-0100-000003000000}" name="HHS Operating or Staff Division" dataDxfId="3" dataCellStyle="Normal 2"/>
    <tableColumn id="4" xr3:uid="{00000000-0010-0000-0100-000004000000}" name="Report Number" dataDxfId="1" dataCellStyle="Normal 2"/>
    <tableColumn id="5" xr3:uid="{00000000-0010-0000-0100-000005000000}" name="Report Title" dataDxfId="2" dataCellStyle="Normal 2"/>
    <tableColumn id="6" xr3:uid="{00000000-0010-0000-0100-000006000000}" name="Report Date" dataDxfId="18" dataCellStyle="Normal 2"/>
    <tableColumn id="7" xr3:uid="{00000000-0010-0000-0100-000007000000}" name="Recommendation Number" dataDxfId="17" dataCellStyle="Normal 2"/>
    <tableColumn id="8" xr3:uid="{00000000-0010-0000-0100-000008000000}" name="Recommendation Text" dataDxfId="16" dataCellStyle="Normal 2"/>
    <tableColumn id="9" xr3:uid="{00000000-0010-0000-0100-000009000000}" name="Implementation Status" dataDxfId="15" dataCellStyle="Normal 2"/>
    <tableColumn id="10" xr3:uid="{00000000-0010-0000-0100-00000A000000}" name="Reason for non-implementation" dataDxfId="14"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ig.hhs.gov/oei/reports/oei-07-13-00480.pdf" TargetMode="External"/><Relationship Id="rId671" Type="http://schemas.openxmlformats.org/officeDocument/2006/relationships/hyperlink" Target="https://oig.hhs.gov/oas/reports/region18/181711400.asp" TargetMode="External"/><Relationship Id="rId21" Type="http://schemas.openxmlformats.org/officeDocument/2006/relationships/hyperlink" Target="https://oig.hhs.gov/oei/reports/oei-02-10-00170.pdf" TargetMode="External"/><Relationship Id="rId324" Type="http://schemas.openxmlformats.org/officeDocument/2006/relationships/hyperlink" Target="https://www.gao.gov/products/GAO-19-628" TargetMode="External"/><Relationship Id="rId531" Type="http://schemas.openxmlformats.org/officeDocument/2006/relationships/hyperlink" Target="https://oig.hhs.gov/oei/reports/oei-02-15-00440.asp" TargetMode="External"/><Relationship Id="rId629" Type="http://schemas.openxmlformats.org/officeDocument/2006/relationships/hyperlink" Target="http://oig.hhs.gov/oas/reports/region7/71905117.pdf" TargetMode="External"/><Relationship Id="rId170" Type="http://schemas.openxmlformats.org/officeDocument/2006/relationships/hyperlink" Target="https://www.gao.gov/products/GAO-16-548" TargetMode="External"/><Relationship Id="rId268" Type="http://schemas.openxmlformats.org/officeDocument/2006/relationships/hyperlink" Target="https://www.gao.gov/products/GAO-15-671" TargetMode="External"/><Relationship Id="rId475" Type="http://schemas.openxmlformats.org/officeDocument/2006/relationships/hyperlink" Target="https://oig.hhs.gov/oas/reports/region4/41603567.asp" TargetMode="External"/><Relationship Id="rId682" Type="http://schemas.openxmlformats.org/officeDocument/2006/relationships/hyperlink" Target="http://oig.hhs.gov/oei/reports/OEI-06-19-00331.asp?utm_source=web&amp;utm_medium=web" TargetMode="External"/><Relationship Id="rId32" Type="http://schemas.openxmlformats.org/officeDocument/2006/relationships/hyperlink" Target="https://oig.hhs.gov/oei/reports/oei-02-14-00490.pdf" TargetMode="External"/><Relationship Id="rId128" Type="http://schemas.openxmlformats.org/officeDocument/2006/relationships/hyperlink" Target="https://oig.hhs.gov/oei/reports/oei-02-14-00420.pdf" TargetMode="External"/><Relationship Id="rId335" Type="http://schemas.openxmlformats.org/officeDocument/2006/relationships/hyperlink" Target="https://www.gao.gov/products/GAO-19-58" TargetMode="External"/><Relationship Id="rId542" Type="http://schemas.openxmlformats.org/officeDocument/2006/relationships/hyperlink" Target="https://oig.hhs.gov/oei/reports/oei-03-19-00070.asp" TargetMode="External"/><Relationship Id="rId181" Type="http://schemas.openxmlformats.org/officeDocument/2006/relationships/hyperlink" Target="https://www.gao.gov/products/GAO-16-305" TargetMode="External"/><Relationship Id="rId402" Type="http://schemas.openxmlformats.org/officeDocument/2006/relationships/hyperlink" Target="https://oig.hhs.gov/oas/reports/region5/51700013.asp" TargetMode="External"/><Relationship Id="rId279" Type="http://schemas.openxmlformats.org/officeDocument/2006/relationships/hyperlink" Target="https://www.gao.gov/products/GAO-11-836" TargetMode="External"/><Relationship Id="rId486" Type="http://schemas.openxmlformats.org/officeDocument/2006/relationships/hyperlink" Target="https://www.gao.gov/products/gao-20-149" TargetMode="External"/><Relationship Id="rId693" Type="http://schemas.openxmlformats.org/officeDocument/2006/relationships/hyperlink" Target="https://www.gao.gov/products/gao-20-474" TargetMode="External"/><Relationship Id="rId707" Type="http://schemas.openxmlformats.org/officeDocument/2006/relationships/hyperlink" Target="https://www.gao.gov/products/gao-21-387" TargetMode="External"/><Relationship Id="rId43" Type="http://schemas.openxmlformats.org/officeDocument/2006/relationships/hyperlink" Target="https://oig.hhs.gov/oei/reports/oei-02-15-00260.pdf" TargetMode="External"/><Relationship Id="rId139" Type="http://schemas.openxmlformats.org/officeDocument/2006/relationships/hyperlink" Target="https://oig.hhs.gov/oei/reports/oei-06-14-00011.pdf" TargetMode="External"/><Relationship Id="rId346" Type="http://schemas.openxmlformats.org/officeDocument/2006/relationships/hyperlink" Target="https://oig.hhs.gov/oei/reports/oei-02-17-00020.asp" TargetMode="External"/><Relationship Id="rId553" Type="http://schemas.openxmlformats.org/officeDocument/2006/relationships/hyperlink" Target="https://oig.hhs.gov/oei/reports/OEI-09-19-00100.asp" TargetMode="External"/><Relationship Id="rId760" Type="http://schemas.openxmlformats.org/officeDocument/2006/relationships/hyperlink" Target="https://www.gao.gov/products/gao-21-551" TargetMode="External"/><Relationship Id="rId192" Type="http://schemas.openxmlformats.org/officeDocument/2006/relationships/hyperlink" Target="https://www.gao.gov/products/GAO-13-246" TargetMode="External"/><Relationship Id="rId206" Type="http://schemas.openxmlformats.org/officeDocument/2006/relationships/hyperlink" Target="https://www.gao.gov/products/GAO-14-627" TargetMode="External"/><Relationship Id="rId413" Type="http://schemas.openxmlformats.org/officeDocument/2006/relationships/hyperlink" Target="https://oig.hhs.gov/oas/reports/region1/11700513.asp" TargetMode="External"/><Relationship Id="rId497" Type="http://schemas.openxmlformats.org/officeDocument/2006/relationships/hyperlink" Target="https://www.gao.gov/products/gao-20-179" TargetMode="External"/><Relationship Id="rId620" Type="http://schemas.openxmlformats.org/officeDocument/2006/relationships/hyperlink" Target="http://www.oig.hhs.gov/oas/reports/region2/22101003.pdf" TargetMode="External"/><Relationship Id="rId718" Type="http://schemas.openxmlformats.org/officeDocument/2006/relationships/hyperlink" Target="https://www.gao.gov/products/gao-21-501" TargetMode="External"/><Relationship Id="rId357" Type="http://schemas.openxmlformats.org/officeDocument/2006/relationships/hyperlink" Target="https://oig.hhs.gov/oei/reports/oei-06-17-00270.asp" TargetMode="External"/><Relationship Id="rId54" Type="http://schemas.openxmlformats.org/officeDocument/2006/relationships/hyperlink" Target="https://oig.hhs.gov/oei/reports/oei-02-16-00570.pdf" TargetMode="External"/><Relationship Id="rId217" Type="http://schemas.openxmlformats.org/officeDocument/2006/relationships/hyperlink" Target="https://www.gao.gov/products/GAO-15-434" TargetMode="External"/><Relationship Id="rId564" Type="http://schemas.openxmlformats.org/officeDocument/2006/relationships/hyperlink" Target="https://oig.hhs.gov/oei/reports/OEI-01-17-00510.asp" TargetMode="External"/><Relationship Id="rId424" Type="http://schemas.openxmlformats.org/officeDocument/2006/relationships/hyperlink" Target="https://oig.hhs.gov/oei/reports/oei-01-19-00160.asp" TargetMode="External"/><Relationship Id="rId631" Type="http://schemas.openxmlformats.org/officeDocument/2006/relationships/hyperlink" Target="http://oig.hhs.gov/oas/reports/region7/71905122.pdf" TargetMode="External"/><Relationship Id="rId729" Type="http://schemas.openxmlformats.org/officeDocument/2006/relationships/hyperlink" Target="https://www.gao.gov/products/gao-21-49" TargetMode="External"/><Relationship Id="rId270" Type="http://schemas.openxmlformats.org/officeDocument/2006/relationships/hyperlink" Target="https://www.gao.gov/products/GAO-16-192" TargetMode="External"/><Relationship Id="rId65" Type="http://schemas.openxmlformats.org/officeDocument/2006/relationships/hyperlink" Target="https://oig.hhs.gov/oei/reports/oei-03-11-00350.pdf" TargetMode="External"/><Relationship Id="rId130" Type="http://schemas.openxmlformats.org/officeDocument/2006/relationships/hyperlink" Target="https://oig.hhs.gov/oei/reports/oei-04-11-00510.pdf" TargetMode="External"/><Relationship Id="rId368" Type="http://schemas.openxmlformats.org/officeDocument/2006/relationships/hyperlink" Target="https://oig.hhs.gov/oas/reports/region5/51600043.asp" TargetMode="External"/><Relationship Id="rId575" Type="http://schemas.openxmlformats.org/officeDocument/2006/relationships/hyperlink" Target="https://www.gao.gov/products/gao-20-701" TargetMode="External"/><Relationship Id="rId228" Type="http://schemas.openxmlformats.org/officeDocument/2006/relationships/hyperlink" Target="https://www.gao.gov/products/GAO-16-700" TargetMode="External"/><Relationship Id="rId435" Type="http://schemas.openxmlformats.org/officeDocument/2006/relationships/hyperlink" Target="https://www.gao.gov/products/gao-20-25" TargetMode="External"/><Relationship Id="rId642" Type="http://schemas.openxmlformats.org/officeDocument/2006/relationships/hyperlink" Target="http://oig.hhs.gov/oei/reports/OEI-01-20-00430.asp?utm_source=web&amp;utm_medium=web" TargetMode="External"/><Relationship Id="rId281" Type="http://schemas.openxmlformats.org/officeDocument/2006/relationships/hyperlink" Target="https://www.gao.gov/products/GAO-18-480" TargetMode="External"/><Relationship Id="rId502" Type="http://schemas.openxmlformats.org/officeDocument/2006/relationships/hyperlink" Target="https://oig.hhs.gov/oas/reports/region3/31603001.asp" TargetMode="External"/><Relationship Id="rId76" Type="http://schemas.openxmlformats.org/officeDocument/2006/relationships/hyperlink" Target="https://oig.hhs.gov/oei/reports/oei-03-13-00270.pdf" TargetMode="External"/><Relationship Id="rId141" Type="http://schemas.openxmlformats.org/officeDocument/2006/relationships/hyperlink" Target="https://oig.hhs.gov/oei/reports/oei-04-10-00010.pdf" TargetMode="External"/><Relationship Id="rId379" Type="http://schemas.openxmlformats.org/officeDocument/2006/relationships/hyperlink" Target="https://oig.hhs.gov/oas/reports/region18/181711400.asp" TargetMode="External"/><Relationship Id="rId586" Type="http://schemas.openxmlformats.org/officeDocument/2006/relationships/hyperlink" Target="https://oig.hhs.gov/oei/reports/oei-06-19-00330.asp" TargetMode="External"/><Relationship Id="rId7" Type="http://schemas.openxmlformats.org/officeDocument/2006/relationships/hyperlink" Target="https://www.gao.gov/products/GAO-18-196" TargetMode="External"/><Relationship Id="rId239" Type="http://schemas.openxmlformats.org/officeDocument/2006/relationships/hyperlink" Target="https://www.gao.gov/products/GAO-16-53" TargetMode="External"/><Relationship Id="rId446" Type="http://schemas.openxmlformats.org/officeDocument/2006/relationships/hyperlink" Target="https://oig.hhs.gov/oei/reports/oei-BL-18-00510.asp" TargetMode="External"/><Relationship Id="rId653" Type="http://schemas.openxmlformats.org/officeDocument/2006/relationships/hyperlink" Target="http://oig.hhs.gov/oei/reports/OEI-03-17-00430.asp" TargetMode="External"/><Relationship Id="rId292" Type="http://schemas.openxmlformats.org/officeDocument/2006/relationships/hyperlink" Target="https://www.gao.gov/products/GAO-16-494" TargetMode="External"/><Relationship Id="rId306" Type="http://schemas.openxmlformats.org/officeDocument/2006/relationships/hyperlink" Target="https://oig.hhs.gov/oas/reports/region5/50900054.pdf" TargetMode="External"/><Relationship Id="rId87" Type="http://schemas.openxmlformats.org/officeDocument/2006/relationships/hyperlink" Target="https://oig.hhs.gov/oei/reports/oei-03-17-00310.pdf" TargetMode="External"/><Relationship Id="rId513" Type="http://schemas.openxmlformats.org/officeDocument/2006/relationships/hyperlink" Target="https://oig.hhs.gov/oas/reports/region1/11600508.asp" TargetMode="External"/><Relationship Id="rId597" Type="http://schemas.openxmlformats.org/officeDocument/2006/relationships/hyperlink" Target="https://oig.hhs.gov/oas/reports/region18/181906004.asp" TargetMode="External"/><Relationship Id="rId720" Type="http://schemas.openxmlformats.org/officeDocument/2006/relationships/hyperlink" Target="https://www.gao.gov/products/gao-21-528" TargetMode="External"/><Relationship Id="rId152" Type="http://schemas.openxmlformats.org/officeDocument/2006/relationships/hyperlink" Target="https://oig.hhs.gov/oas/reports/region12/A121700002.pdf" TargetMode="External"/><Relationship Id="rId457" Type="http://schemas.openxmlformats.org/officeDocument/2006/relationships/hyperlink" Target="https://oig.hhs.gov/oas/reports/region12/121920003.asp" TargetMode="External"/><Relationship Id="rId664" Type="http://schemas.openxmlformats.org/officeDocument/2006/relationships/hyperlink" Target="http://www.oig.hhs.gov/oas/reports/region5/51800019.pdf" TargetMode="External"/><Relationship Id="rId14" Type="http://schemas.openxmlformats.org/officeDocument/2006/relationships/hyperlink" Target="https://oig.hhs.gov/oei/reports/oei-01-11-00570.pdf" TargetMode="External"/><Relationship Id="rId317" Type="http://schemas.openxmlformats.org/officeDocument/2006/relationships/hyperlink" Target="https://oig.hhs.gov/oas/reports/region6/61200038.pdf" TargetMode="External"/><Relationship Id="rId524" Type="http://schemas.openxmlformats.org/officeDocument/2006/relationships/hyperlink" Target="https://oig.hhs.gov/oas/reports/region5/51600051.asp" TargetMode="External"/><Relationship Id="rId731" Type="http://schemas.openxmlformats.org/officeDocument/2006/relationships/hyperlink" Target="https://www.gao.gov/products/gao-21-387" TargetMode="External"/><Relationship Id="rId98" Type="http://schemas.openxmlformats.org/officeDocument/2006/relationships/hyperlink" Target="https://oig.hhs.gov/oei/reports/oei-05-10-00450.pdf" TargetMode="External"/><Relationship Id="rId163" Type="http://schemas.openxmlformats.org/officeDocument/2006/relationships/hyperlink" Target="https://oig.hhs.gov/oas/reports/region7/71703227.pdf" TargetMode="External"/><Relationship Id="rId370" Type="http://schemas.openxmlformats.org/officeDocument/2006/relationships/hyperlink" Target="https://oig.hhs.gov/oas/reports/region6/61708004.asp" TargetMode="External"/><Relationship Id="rId230" Type="http://schemas.openxmlformats.org/officeDocument/2006/relationships/hyperlink" Target="https://www.gao.gov/products/GAO-17-61" TargetMode="External"/><Relationship Id="rId468" Type="http://schemas.openxmlformats.org/officeDocument/2006/relationships/hyperlink" Target="https://www.gao.gov/products/gao-20-525" TargetMode="External"/><Relationship Id="rId675" Type="http://schemas.openxmlformats.org/officeDocument/2006/relationships/hyperlink" Target="http://oig.hhs.gov/oei/reports/OEI-05-18-00470.asp" TargetMode="External"/><Relationship Id="rId25" Type="http://schemas.openxmlformats.org/officeDocument/2006/relationships/hyperlink" Target="https://oig.hhs.gov/oei/reports/oei-02-13-00610.pdf" TargetMode="External"/><Relationship Id="rId328" Type="http://schemas.openxmlformats.org/officeDocument/2006/relationships/hyperlink" Target="https://www.gao.gov/products/GAO-19-288" TargetMode="External"/><Relationship Id="rId535" Type="http://schemas.openxmlformats.org/officeDocument/2006/relationships/hyperlink" Target="https://oig.hhs.gov/oei/reports/OEI-03-17-00471.asp" TargetMode="External"/><Relationship Id="rId742" Type="http://schemas.openxmlformats.org/officeDocument/2006/relationships/hyperlink" Target="https://www.gao.gov/products/gao-21-103181" TargetMode="External"/><Relationship Id="rId174" Type="http://schemas.openxmlformats.org/officeDocument/2006/relationships/hyperlink" Target="https://www.gao.gov/products/GAO-16-17" TargetMode="External"/><Relationship Id="rId381" Type="http://schemas.openxmlformats.org/officeDocument/2006/relationships/hyperlink" Target="https://oig.hhs.gov/oas/reports/region18/181711400.asp" TargetMode="External"/><Relationship Id="rId602" Type="http://schemas.openxmlformats.org/officeDocument/2006/relationships/hyperlink" Target="https://oig.hhs.gov/oei/reports/oei-05-19-00240.asp" TargetMode="External"/><Relationship Id="rId241" Type="http://schemas.openxmlformats.org/officeDocument/2006/relationships/hyperlink" Target="https://www.gao.gov/products/GAO-16-594" TargetMode="External"/><Relationship Id="rId479" Type="http://schemas.openxmlformats.org/officeDocument/2006/relationships/hyperlink" Target="https://www.gao.gov/products/gao-20-341" TargetMode="External"/><Relationship Id="rId686" Type="http://schemas.openxmlformats.org/officeDocument/2006/relationships/hyperlink" Target="http://oig.hhs.gov/oei/reports/OEI-06-20-00700.asp" TargetMode="External"/><Relationship Id="rId36" Type="http://schemas.openxmlformats.org/officeDocument/2006/relationships/hyperlink" Target="https://oig.hhs.gov/oei/reports/oei-02-15-00020.pdf" TargetMode="External"/><Relationship Id="rId339" Type="http://schemas.openxmlformats.org/officeDocument/2006/relationships/hyperlink" Target="https://oig.hhs.gov/oei/reports/oei-01-19-00160.asp" TargetMode="External"/><Relationship Id="rId546" Type="http://schemas.openxmlformats.org/officeDocument/2006/relationships/hyperlink" Target="https://oig.hhs.gov/oei/reports/OEI-04-18-00450.asp" TargetMode="External"/><Relationship Id="rId753" Type="http://schemas.openxmlformats.org/officeDocument/2006/relationships/hyperlink" Target="https://www.gao.gov/products/gao-21-403" TargetMode="External"/><Relationship Id="rId101" Type="http://schemas.openxmlformats.org/officeDocument/2006/relationships/hyperlink" Target="https://oig.hhs.gov/oei/reports/oei-05-12-00085.pdf" TargetMode="External"/><Relationship Id="rId185" Type="http://schemas.openxmlformats.org/officeDocument/2006/relationships/hyperlink" Target="https://www.gao.gov/products/GAO-14-75" TargetMode="External"/><Relationship Id="rId406" Type="http://schemas.openxmlformats.org/officeDocument/2006/relationships/hyperlink" Target="https://oig.hhs.gov/oas/reports/region7/71804107.pdf" TargetMode="External"/><Relationship Id="rId392" Type="http://schemas.openxmlformats.org/officeDocument/2006/relationships/hyperlink" Target="https://oig.hhs.gov/oas/reports/region1/11600509.asp" TargetMode="External"/><Relationship Id="rId613" Type="http://schemas.openxmlformats.org/officeDocument/2006/relationships/hyperlink" Target="https://oig.hhs.gov/oas/reports/region5/51900005.asp" TargetMode="External"/><Relationship Id="rId697" Type="http://schemas.openxmlformats.org/officeDocument/2006/relationships/hyperlink" Target="file:///C:\Users\megan.valentine\AppData\Roaming\Microsoft\First%20Draft\GAO-20-609" TargetMode="External"/><Relationship Id="rId252" Type="http://schemas.openxmlformats.org/officeDocument/2006/relationships/hyperlink" Target="https://www.gao.gov/products/GAO-18-179" TargetMode="External"/><Relationship Id="rId47" Type="http://schemas.openxmlformats.org/officeDocument/2006/relationships/hyperlink" Target="https://oig.hhs.gov/oei/reports/oei-02-16-00570.pdf" TargetMode="External"/><Relationship Id="rId112" Type="http://schemas.openxmlformats.org/officeDocument/2006/relationships/hyperlink" Target="https://oig.hhs.gov/oei/reports/oei-06-16-00380.pdf" TargetMode="External"/><Relationship Id="rId557" Type="http://schemas.openxmlformats.org/officeDocument/2006/relationships/hyperlink" Target="https://www.gao.gov/products/gao-20-62" TargetMode="External"/><Relationship Id="rId764" Type="http://schemas.openxmlformats.org/officeDocument/2006/relationships/hyperlink" Target="https://oig.hhs.gov/oas/reports/region4/41901014.asp" TargetMode="External"/><Relationship Id="rId196" Type="http://schemas.openxmlformats.org/officeDocument/2006/relationships/hyperlink" Target="https://www.gao.gov/products/GAO-12-966" TargetMode="External"/><Relationship Id="rId417" Type="http://schemas.openxmlformats.org/officeDocument/2006/relationships/hyperlink" Target="https://www.gao.gov/products/GAO-07-214" TargetMode="External"/><Relationship Id="rId624" Type="http://schemas.openxmlformats.org/officeDocument/2006/relationships/hyperlink" Target="http://oig.hhs.gov/oas/reports/region6/61605003.pdf" TargetMode="External"/><Relationship Id="rId263" Type="http://schemas.openxmlformats.org/officeDocument/2006/relationships/hyperlink" Target="https://www.gao.gov/products/GAO-15-38" TargetMode="External"/><Relationship Id="rId470" Type="http://schemas.openxmlformats.org/officeDocument/2006/relationships/hyperlink" Target="https://www.gao.gov/products/gao-20-525" TargetMode="External"/><Relationship Id="rId58" Type="http://schemas.openxmlformats.org/officeDocument/2006/relationships/hyperlink" Target="https://oig.hhs.gov/oei/reports/oei-03-07-00380.pdf" TargetMode="External"/><Relationship Id="rId123" Type="http://schemas.openxmlformats.org/officeDocument/2006/relationships/hyperlink" Target="https://oig.hhs.gov/oei/reports/oei-01-11-00210.pdf" TargetMode="External"/><Relationship Id="rId330" Type="http://schemas.openxmlformats.org/officeDocument/2006/relationships/hyperlink" Target="https://www.gao.gov/products/GAO-19-277" TargetMode="External"/><Relationship Id="rId568" Type="http://schemas.openxmlformats.org/officeDocument/2006/relationships/hyperlink" Target="https://www.gao.gov/products/gao-20-108" TargetMode="External"/><Relationship Id="rId428" Type="http://schemas.openxmlformats.org/officeDocument/2006/relationships/hyperlink" Target="https://www.gao.gov/products/GAO-19-49" TargetMode="External"/><Relationship Id="rId635" Type="http://schemas.openxmlformats.org/officeDocument/2006/relationships/hyperlink" Target="http://oig.hhs.gov/oas/reports/region9/91903027.asp" TargetMode="External"/><Relationship Id="rId274" Type="http://schemas.openxmlformats.org/officeDocument/2006/relationships/hyperlink" Target="https://www.gao.gov/products/GAO-16-432" TargetMode="External"/><Relationship Id="rId481" Type="http://schemas.openxmlformats.org/officeDocument/2006/relationships/hyperlink" Target="https://www.gao.gov/products/gao-20-341" TargetMode="External"/><Relationship Id="rId702" Type="http://schemas.openxmlformats.org/officeDocument/2006/relationships/hyperlink" Target="https://www.gao.gov/products/gao-21-183" TargetMode="External"/><Relationship Id="rId69" Type="http://schemas.openxmlformats.org/officeDocument/2006/relationships/hyperlink" Target="https://oig.hhs.gov/oei/reports/oei-03-11-00720.pdf" TargetMode="External"/><Relationship Id="rId134" Type="http://schemas.openxmlformats.org/officeDocument/2006/relationships/hyperlink" Target="https://oig.hhs.gov/oei/reports/oei-12-04-00310.pdf" TargetMode="External"/><Relationship Id="rId579" Type="http://schemas.openxmlformats.org/officeDocument/2006/relationships/hyperlink" Target="https://oig.hhs.gov/reports-and-publications/workplan/summary/wp-summary-0000261.asp" TargetMode="External"/><Relationship Id="rId341" Type="http://schemas.openxmlformats.org/officeDocument/2006/relationships/hyperlink" Target="https://oig.hhs.gov/oei/reports/oei-09-18-00431.asp" TargetMode="External"/><Relationship Id="rId439" Type="http://schemas.openxmlformats.org/officeDocument/2006/relationships/hyperlink" Target="https://oig.hhs.gov/oas/reports/region6/61707004.asp" TargetMode="External"/><Relationship Id="rId646" Type="http://schemas.openxmlformats.org/officeDocument/2006/relationships/hyperlink" Target="http://oig.hhs.gov/oei/reports/OEI-02-19-00180.asp" TargetMode="External"/><Relationship Id="rId201" Type="http://schemas.openxmlformats.org/officeDocument/2006/relationships/hyperlink" Target="https://www.gao.gov/products/GAO-11-280" TargetMode="External"/><Relationship Id="rId285" Type="http://schemas.openxmlformats.org/officeDocument/2006/relationships/hyperlink" Target="https://www.gao.gov/products/GAO-18-480" TargetMode="External"/><Relationship Id="rId506" Type="http://schemas.openxmlformats.org/officeDocument/2006/relationships/hyperlink" Target="https://oig.hhs.gov/oas/reports/region9/91802004.asp" TargetMode="External"/><Relationship Id="rId492" Type="http://schemas.openxmlformats.org/officeDocument/2006/relationships/hyperlink" Target="https://www.gao.gov/products/gao-20-179" TargetMode="External"/><Relationship Id="rId713" Type="http://schemas.openxmlformats.org/officeDocument/2006/relationships/hyperlink" Target="https://www.gao.gov/products/gao-21-403" TargetMode="External"/><Relationship Id="rId145" Type="http://schemas.openxmlformats.org/officeDocument/2006/relationships/hyperlink" Target="https://oig.hhs.gov/oei/reports/oei-01-11-00570.pdf" TargetMode="External"/><Relationship Id="rId352" Type="http://schemas.openxmlformats.org/officeDocument/2006/relationships/hyperlink" Target="https://oig.hhs.gov/oei/reports/oei-05-18-00480.asp" TargetMode="External"/><Relationship Id="rId212" Type="http://schemas.openxmlformats.org/officeDocument/2006/relationships/hyperlink" Target="https://www.gao.gov/products/GAO-15-322" TargetMode="External"/><Relationship Id="rId657" Type="http://schemas.openxmlformats.org/officeDocument/2006/relationships/hyperlink" Target="http://oig.hhs.gov/oei/reports/OEI-03-19-00432.asp" TargetMode="External"/><Relationship Id="rId296" Type="http://schemas.openxmlformats.org/officeDocument/2006/relationships/hyperlink" Target="https://www.gao.gov/products/GAO-18-381" TargetMode="External"/><Relationship Id="rId517" Type="http://schemas.openxmlformats.org/officeDocument/2006/relationships/hyperlink" Target="https://oig.hhs.gov/oas/reports/region1/11700508.asp" TargetMode="External"/><Relationship Id="rId724" Type="http://schemas.openxmlformats.org/officeDocument/2006/relationships/hyperlink" Target="https://www.gao.gov/products/GAO-18-179" TargetMode="External"/><Relationship Id="rId60" Type="http://schemas.openxmlformats.org/officeDocument/2006/relationships/hyperlink" Target="https://oig.hhs.gov/oei/reports/oei-03-09-00410.pdf" TargetMode="External"/><Relationship Id="rId156" Type="http://schemas.openxmlformats.org/officeDocument/2006/relationships/hyperlink" Target="https://oig.hhs.gov/oas/reports/region5/50900054.pdf" TargetMode="External"/><Relationship Id="rId363" Type="http://schemas.openxmlformats.org/officeDocument/2006/relationships/hyperlink" Target="https://oig.hhs.gov/oas/reports/region1/11700500.asp" TargetMode="External"/><Relationship Id="rId570" Type="http://schemas.openxmlformats.org/officeDocument/2006/relationships/hyperlink" Target="https://www.gao.gov/products/gao-20-108" TargetMode="External"/><Relationship Id="rId223" Type="http://schemas.openxmlformats.org/officeDocument/2006/relationships/hyperlink" Target="https://www.gao.gov/products/GAO-16-76" TargetMode="External"/><Relationship Id="rId430" Type="http://schemas.openxmlformats.org/officeDocument/2006/relationships/hyperlink" Target="https://www.gao.gov/products/GAO-19-49" TargetMode="External"/><Relationship Id="rId668" Type="http://schemas.openxmlformats.org/officeDocument/2006/relationships/hyperlink" Target="https://oig.hhs.gov/oas/reports/region18/181630540.pdf" TargetMode="External"/><Relationship Id="rId18" Type="http://schemas.openxmlformats.org/officeDocument/2006/relationships/hyperlink" Target="https://oig.hhs.gov/oei/reports/oei-02-08-00460.pdf" TargetMode="External"/><Relationship Id="rId528" Type="http://schemas.openxmlformats.org/officeDocument/2006/relationships/hyperlink" Target="https://oig.hhs.gov/oei/reports/OEI-01-19-00421.asp" TargetMode="External"/><Relationship Id="rId735" Type="http://schemas.openxmlformats.org/officeDocument/2006/relationships/hyperlink" Target="https://www.gao.gov/products/gao-21-265" TargetMode="External"/><Relationship Id="rId167" Type="http://schemas.openxmlformats.org/officeDocument/2006/relationships/hyperlink" Target="https://oig.hhs.gov/oas/reports/region9/91601002.pdf" TargetMode="External"/><Relationship Id="rId374" Type="http://schemas.openxmlformats.org/officeDocument/2006/relationships/hyperlink" Target="https://oig.hhs.gov/oas/reports/region9/91803030.asp" TargetMode="External"/><Relationship Id="rId581" Type="http://schemas.openxmlformats.org/officeDocument/2006/relationships/hyperlink" Target="https://oig.hhs.gov/reports-and-publications/workplan/summary/wp-summary-0000261.asp" TargetMode="External"/><Relationship Id="rId71" Type="http://schemas.openxmlformats.org/officeDocument/2006/relationships/hyperlink" Target="https://oig.hhs.gov/oei/reports/oei-03-12-00550.pdf" TargetMode="External"/><Relationship Id="rId234" Type="http://schemas.openxmlformats.org/officeDocument/2006/relationships/hyperlink" Target="https://www.gao.gov/products/GAO-16-108" TargetMode="External"/><Relationship Id="rId679" Type="http://schemas.openxmlformats.org/officeDocument/2006/relationships/hyperlink" Target="http://oig.hhs.gov/oei/reports/OEI-06-19-00190.asp" TargetMode="External"/><Relationship Id="rId2" Type="http://schemas.openxmlformats.org/officeDocument/2006/relationships/hyperlink" Target="https://oig.hhs.gov/oei/reports/oei-07-15-00380.pdf" TargetMode="External"/><Relationship Id="rId29" Type="http://schemas.openxmlformats.org/officeDocument/2006/relationships/hyperlink" Target="https://oig.hhs.gov/oei/reports/oei-02-13-00670.pdf" TargetMode="External"/><Relationship Id="rId441" Type="http://schemas.openxmlformats.org/officeDocument/2006/relationships/hyperlink" Target="https://oig.hhs.gov/oei/reports/oei-09-18-00430.asp" TargetMode="External"/><Relationship Id="rId539" Type="http://schemas.openxmlformats.org/officeDocument/2006/relationships/hyperlink" Target="https://oig.hhs.gov/oei/reports/OEI-03-17-00471.asp" TargetMode="External"/><Relationship Id="rId746" Type="http://schemas.openxmlformats.org/officeDocument/2006/relationships/hyperlink" Target="https://www.gao.gov/products/gao-21-265" TargetMode="External"/><Relationship Id="rId178" Type="http://schemas.openxmlformats.org/officeDocument/2006/relationships/hyperlink" Target="https://www.gao.gov/products/GAO-17-377" TargetMode="External"/><Relationship Id="rId301" Type="http://schemas.openxmlformats.org/officeDocument/2006/relationships/hyperlink" Target="https://oig.hhs.gov/oas/reports/region12/A121700002.pdf" TargetMode="External"/><Relationship Id="rId82" Type="http://schemas.openxmlformats.org/officeDocument/2006/relationships/hyperlink" Target="https://oig.hhs.gov/oei/reports/oei-03-15-00060.pdf" TargetMode="External"/><Relationship Id="rId385" Type="http://schemas.openxmlformats.org/officeDocument/2006/relationships/hyperlink" Target="https://oig.hhs.gov/oas/reports/region18/181711400.asp" TargetMode="External"/><Relationship Id="rId592" Type="http://schemas.openxmlformats.org/officeDocument/2006/relationships/hyperlink" Target="https://www.gao.gov/products/gao-20-126" TargetMode="External"/><Relationship Id="rId606" Type="http://schemas.openxmlformats.org/officeDocument/2006/relationships/hyperlink" Target="https://www.gao.gov/products/gao-20-155" TargetMode="External"/><Relationship Id="rId245" Type="http://schemas.openxmlformats.org/officeDocument/2006/relationships/hyperlink" Target="https://www.gao.gov/products/GAO-17-467" TargetMode="External"/><Relationship Id="rId452" Type="http://schemas.openxmlformats.org/officeDocument/2006/relationships/hyperlink" Target="https://www.gao.gov/products/gao-20-81" TargetMode="External"/><Relationship Id="rId105" Type="http://schemas.openxmlformats.org/officeDocument/2006/relationships/hyperlink" Target="https://oig.hhs.gov/oei/reports/oei-05-13-00520.pdf" TargetMode="External"/><Relationship Id="rId312" Type="http://schemas.openxmlformats.org/officeDocument/2006/relationships/hyperlink" Target="https://oig.hhs.gov/oas/reports/region6/61400068.pdf" TargetMode="External"/><Relationship Id="rId757" Type="http://schemas.openxmlformats.org/officeDocument/2006/relationships/hyperlink" Target="https://www.gao.gov/products/gao-21-58" TargetMode="External"/><Relationship Id="rId93" Type="http://schemas.openxmlformats.org/officeDocument/2006/relationships/hyperlink" Target="https://oig.hhs.gov/oei/reports/oei-04-12-00380.pdf" TargetMode="External"/><Relationship Id="rId189" Type="http://schemas.openxmlformats.org/officeDocument/2006/relationships/hyperlink" Target="https://www.gao.gov/products/GAO-13-445" TargetMode="External"/><Relationship Id="rId396" Type="http://schemas.openxmlformats.org/officeDocument/2006/relationships/hyperlink" Target="https://oig.hhs.gov/oas/reports/region3/31903003.asp" TargetMode="External"/><Relationship Id="rId617" Type="http://schemas.openxmlformats.org/officeDocument/2006/relationships/hyperlink" Target="http://www.oig.hhs.gov/oas/reports/region2/21902005.pdf" TargetMode="External"/><Relationship Id="rId256" Type="http://schemas.openxmlformats.org/officeDocument/2006/relationships/hyperlink" Target="https://www.gao.gov/products/GAO-18-291" TargetMode="External"/><Relationship Id="rId463" Type="http://schemas.openxmlformats.org/officeDocument/2006/relationships/hyperlink" Target="https://www.gao.gov/products/gao-20-273" TargetMode="External"/><Relationship Id="rId670" Type="http://schemas.openxmlformats.org/officeDocument/2006/relationships/hyperlink" Target="https://oig.hhs.gov/oas/reports/region18/181630540.pdf" TargetMode="External"/><Relationship Id="rId116" Type="http://schemas.openxmlformats.org/officeDocument/2006/relationships/hyperlink" Target="https://oig.hhs.gov/oei/reports/oei-07-13-00480.pdf" TargetMode="External"/><Relationship Id="rId323" Type="http://schemas.openxmlformats.org/officeDocument/2006/relationships/hyperlink" Target="https://www.gao.gov/products/GAO-19-17" TargetMode="External"/><Relationship Id="rId530" Type="http://schemas.openxmlformats.org/officeDocument/2006/relationships/hyperlink" Target="https://oig.hhs.gov/oei/reports/oei-02-15-00440.asp" TargetMode="External"/><Relationship Id="rId768" Type="http://schemas.openxmlformats.org/officeDocument/2006/relationships/table" Target="../tables/table1.xml"/><Relationship Id="rId20" Type="http://schemas.openxmlformats.org/officeDocument/2006/relationships/hyperlink" Target="https://oig.hhs.gov/oei/reports/oei-02-10-00040.pdf" TargetMode="External"/><Relationship Id="rId628" Type="http://schemas.openxmlformats.org/officeDocument/2006/relationships/hyperlink" Target="http://oig.hhs.gov/oas/reports/region7/71902818.pdf" TargetMode="External"/><Relationship Id="rId267" Type="http://schemas.openxmlformats.org/officeDocument/2006/relationships/hyperlink" Target="https://www.gao.gov/products/GAO-15-183" TargetMode="External"/><Relationship Id="rId474" Type="http://schemas.openxmlformats.org/officeDocument/2006/relationships/hyperlink" Target="https://oig.hhs.gov/oas/reports/region4/41603567.asp" TargetMode="External"/><Relationship Id="rId127" Type="http://schemas.openxmlformats.org/officeDocument/2006/relationships/hyperlink" Target="https://oig.hhs.gov/oei/reports/oei-02-08-00080.pdf" TargetMode="External"/><Relationship Id="rId681" Type="http://schemas.openxmlformats.org/officeDocument/2006/relationships/hyperlink" Target="http://oig.hhs.gov/oei/reports/OEI-06-19-00331.asp?utm_source=web&amp;utm_medium=web" TargetMode="External"/><Relationship Id="rId31" Type="http://schemas.openxmlformats.org/officeDocument/2006/relationships/hyperlink" Target="https://oig.hhs.gov/oei/reports/oei-02-14-00490.pdf" TargetMode="External"/><Relationship Id="rId334" Type="http://schemas.openxmlformats.org/officeDocument/2006/relationships/hyperlink" Target="https://www.gao.gov/products/GAO-19-291" TargetMode="External"/><Relationship Id="rId541" Type="http://schemas.openxmlformats.org/officeDocument/2006/relationships/hyperlink" Target="https://oig.hhs.gov/oei/reports/oei-03-19-00070.asp" TargetMode="External"/><Relationship Id="rId639" Type="http://schemas.openxmlformats.org/officeDocument/2006/relationships/hyperlink" Target="http://oig.hhs.gov/oas/reports/region18/182006200.pdf" TargetMode="External"/><Relationship Id="rId180" Type="http://schemas.openxmlformats.org/officeDocument/2006/relationships/hyperlink" Target="https://www.gao.gov/products/GAO-16-337" TargetMode="External"/><Relationship Id="rId278" Type="http://schemas.openxmlformats.org/officeDocument/2006/relationships/hyperlink" Target="https://www.gao.gov/products/GAO-11-836" TargetMode="External"/><Relationship Id="rId401" Type="http://schemas.openxmlformats.org/officeDocument/2006/relationships/hyperlink" Target="https://oig.hhs.gov/oas/reports/region5/51700013.asp" TargetMode="External"/><Relationship Id="rId303" Type="http://schemas.openxmlformats.org/officeDocument/2006/relationships/hyperlink" Target="https://oig.hhs.gov/oas/reports/region4/41404029.pdf" TargetMode="External"/><Relationship Id="rId485" Type="http://schemas.openxmlformats.org/officeDocument/2006/relationships/hyperlink" Target="https://www.gao.gov/products/gao-20-149" TargetMode="External"/><Relationship Id="rId692" Type="http://schemas.openxmlformats.org/officeDocument/2006/relationships/hyperlink" Target="http://oig.hhs.gov/oas/reports/region18/182011200.asp" TargetMode="External"/><Relationship Id="rId706" Type="http://schemas.openxmlformats.org/officeDocument/2006/relationships/hyperlink" Target="https://www.gao.gov/products/gao-21-90" TargetMode="External"/><Relationship Id="rId748" Type="http://schemas.openxmlformats.org/officeDocument/2006/relationships/hyperlink" Target="https://www.gao.gov/products/gao-21-52" TargetMode="External"/><Relationship Id="rId42" Type="http://schemas.openxmlformats.org/officeDocument/2006/relationships/hyperlink" Target="https://oig.hhs.gov/oei/reports/oei-02-15-00260.pdf" TargetMode="External"/><Relationship Id="rId84" Type="http://schemas.openxmlformats.org/officeDocument/2006/relationships/hyperlink" Target="https://www.oversight.gov/sites/default/files/oig-reports/oei-03-15-00220.pdf" TargetMode="External"/><Relationship Id="rId138" Type="http://schemas.openxmlformats.org/officeDocument/2006/relationships/hyperlink" Target="https://oig.hhs.gov/oei/reports/oei-06-14-00010.pdf" TargetMode="External"/><Relationship Id="rId345" Type="http://schemas.openxmlformats.org/officeDocument/2006/relationships/hyperlink" Target="https://oig.hhs.gov/oei/reports/oei-02-17-00020.asp" TargetMode="External"/><Relationship Id="rId387" Type="http://schemas.openxmlformats.org/officeDocument/2006/relationships/hyperlink" Target="https://oig.hhs.gov/oas/reports/region18/181711400.asp" TargetMode="External"/><Relationship Id="rId510" Type="http://schemas.openxmlformats.org/officeDocument/2006/relationships/hyperlink" Target="https://oig.hhs.gov/oas/reports/region9/91802004.asp" TargetMode="External"/><Relationship Id="rId552" Type="http://schemas.openxmlformats.org/officeDocument/2006/relationships/hyperlink" Target="https://oig.hhs.gov/oei/reports/OEI-07-20-00180.asp" TargetMode="External"/><Relationship Id="rId594" Type="http://schemas.openxmlformats.org/officeDocument/2006/relationships/hyperlink" Target="https://www.gao.gov/products/gao-20-126" TargetMode="External"/><Relationship Id="rId608" Type="http://schemas.openxmlformats.org/officeDocument/2006/relationships/hyperlink" Target="https://www.gao.gov/products/gao-20-155" TargetMode="External"/><Relationship Id="rId191" Type="http://schemas.openxmlformats.org/officeDocument/2006/relationships/hyperlink" Target="https://www.gao.gov/products/GAO-13-246" TargetMode="External"/><Relationship Id="rId205" Type="http://schemas.openxmlformats.org/officeDocument/2006/relationships/hyperlink" Target="https://www.gao.gov/products/GAO-14-571" TargetMode="External"/><Relationship Id="rId247" Type="http://schemas.openxmlformats.org/officeDocument/2006/relationships/hyperlink" Target="https://www.gao.gov/products/GAO-17-467" TargetMode="External"/><Relationship Id="rId412" Type="http://schemas.openxmlformats.org/officeDocument/2006/relationships/hyperlink" Target="https://oig.hhs.gov/oas/reports/region9/91802000.asp" TargetMode="External"/><Relationship Id="rId107" Type="http://schemas.openxmlformats.org/officeDocument/2006/relationships/hyperlink" Target="https://oig.hhs.gov/oei/reports/oei-05-14-00430.pdf" TargetMode="External"/><Relationship Id="rId289" Type="http://schemas.openxmlformats.org/officeDocument/2006/relationships/hyperlink" Target="https://www.gao.gov/products/GAO-16-305" TargetMode="External"/><Relationship Id="rId454" Type="http://schemas.openxmlformats.org/officeDocument/2006/relationships/hyperlink" Target="https://www.gao.gov/products/gao-20-567" TargetMode="External"/><Relationship Id="rId496" Type="http://schemas.openxmlformats.org/officeDocument/2006/relationships/hyperlink" Target="https://www.gao.gov/products/gao-20-179" TargetMode="External"/><Relationship Id="rId661" Type="http://schemas.openxmlformats.org/officeDocument/2006/relationships/hyperlink" Target="http://oig.hhs.gov/oei/reports/OEI-04-18-00451.asp" TargetMode="External"/><Relationship Id="rId717" Type="http://schemas.openxmlformats.org/officeDocument/2006/relationships/hyperlink" Target="https://www.gao.gov/products/gao-21-528" TargetMode="External"/><Relationship Id="rId759" Type="http://schemas.openxmlformats.org/officeDocument/2006/relationships/hyperlink" Target="https://oig.hhs.gov/oei/reports/OEI-12-16-00120.asp?utm_source=oig-home&amp;utm_medium=oig-hero&amp;utm_campaign=oig-OEI-12-16-00120" TargetMode="External"/><Relationship Id="rId11" Type="http://schemas.openxmlformats.org/officeDocument/2006/relationships/hyperlink" Target="https://oig.hhs.gov/oei/reports/oei-01-10-00460.pdf" TargetMode="External"/><Relationship Id="rId53" Type="http://schemas.openxmlformats.org/officeDocument/2006/relationships/hyperlink" Target="https://oig.hhs.gov/oei/reports/oei-02-16-00570.pdf" TargetMode="External"/><Relationship Id="rId149" Type="http://schemas.openxmlformats.org/officeDocument/2006/relationships/hyperlink" Target="https://oig.hhs.gov/oas/reports/region12/A121700002.pdf" TargetMode="External"/><Relationship Id="rId314" Type="http://schemas.openxmlformats.org/officeDocument/2006/relationships/hyperlink" Target="https://oig.hhs.gov/oas/reports/region5/50700077.pdf" TargetMode="External"/><Relationship Id="rId356" Type="http://schemas.openxmlformats.org/officeDocument/2006/relationships/hyperlink" Target="https://oig.hhs.gov/oei/reports/oei-09-16-00411.asp" TargetMode="External"/><Relationship Id="rId398" Type="http://schemas.openxmlformats.org/officeDocument/2006/relationships/hyperlink" Target="https://oig.hhs.gov/oas/reports/region5/51700013.asp" TargetMode="External"/><Relationship Id="rId521" Type="http://schemas.openxmlformats.org/officeDocument/2006/relationships/hyperlink" Target="https://oig.hhs.gov/oas/reports/region3/31700010.asp" TargetMode="External"/><Relationship Id="rId563" Type="http://schemas.openxmlformats.org/officeDocument/2006/relationships/hyperlink" Target="https://oig.hhs.gov/oei/reports/OEI-01-17-00510.asp" TargetMode="External"/><Relationship Id="rId619" Type="http://schemas.openxmlformats.org/officeDocument/2006/relationships/hyperlink" Target="http://www.oig.hhs.gov/oas/reports/region2/22101003.pdf" TargetMode="External"/><Relationship Id="rId95" Type="http://schemas.openxmlformats.org/officeDocument/2006/relationships/hyperlink" Target="https://oig.hhs.gov/oei/reports/oei-04-12-00490.pdf" TargetMode="External"/><Relationship Id="rId160" Type="http://schemas.openxmlformats.org/officeDocument/2006/relationships/hyperlink" Target="https://oig.hhs.gov/oas/reports/region7/71703227.pdf" TargetMode="External"/><Relationship Id="rId216" Type="http://schemas.openxmlformats.org/officeDocument/2006/relationships/hyperlink" Target="https://www.gao.gov/products/GAO-15-434" TargetMode="External"/><Relationship Id="rId423" Type="http://schemas.openxmlformats.org/officeDocument/2006/relationships/hyperlink" Target="https://oig.hhs.gov/oei/reports/oei-02-17-00020.asp" TargetMode="External"/><Relationship Id="rId258" Type="http://schemas.openxmlformats.org/officeDocument/2006/relationships/hyperlink" Target="https://www.gao.gov/products/GAO-18-565" TargetMode="External"/><Relationship Id="rId465" Type="http://schemas.openxmlformats.org/officeDocument/2006/relationships/hyperlink" Target="https://www.gao.gov/products/gao-20-273" TargetMode="External"/><Relationship Id="rId630" Type="http://schemas.openxmlformats.org/officeDocument/2006/relationships/hyperlink" Target="http://oig.hhs.gov/oas/reports/region7/71905117.pdf" TargetMode="External"/><Relationship Id="rId672" Type="http://schemas.openxmlformats.org/officeDocument/2006/relationships/hyperlink" Target="https://oig.hhs.gov/oas/reports/region18/181711400.asp" TargetMode="External"/><Relationship Id="rId728" Type="http://schemas.openxmlformats.org/officeDocument/2006/relationships/hyperlink" Target="https://www.gao.gov/products/gao-21-49" TargetMode="External"/><Relationship Id="rId22" Type="http://schemas.openxmlformats.org/officeDocument/2006/relationships/hyperlink" Target="https://oig.hhs.gov/oei/reports/oei-02-11-00320.pdf" TargetMode="External"/><Relationship Id="rId64" Type="http://schemas.openxmlformats.org/officeDocument/2006/relationships/hyperlink" Target="https://oig.hhs.gov/oei/reports/oei-03-11-00310.pdf" TargetMode="External"/><Relationship Id="rId118" Type="http://schemas.openxmlformats.org/officeDocument/2006/relationships/hyperlink" Target="https://oig.hhs.gov/oei/reports/oei-09-12-00351.pdf" TargetMode="External"/><Relationship Id="rId325" Type="http://schemas.openxmlformats.org/officeDocument/2006/relationships/hyperlink" Target="https://www.gao.gov/products/GAO-19-481" TargetMode="External"/><Relationship Id="rId367" Type="http://schemas.openxmlformats.org/officeDocument/2006/relationships/hyperlink" Target="https://oig.hhs.gov/oas/reports/region5/51600043.asp" TargetMode="External"/><Relationship Id="rId532" Type="http://schemas.openxmlformats.org/officeDocument/2006/relationships/hyperlink" Target="https://oig.hhs.gov/oei/reports/oei-02-15-00440.asp" TargetMode="External"/><Relationship Id="rId574" Type="http://schemas.openxmlformats.org/officeDocument/2006/relationships/hyperlink" Target="https://www.gao.gov/products/gao-20-598" TargetMode="External"/><Relationship Id="rId171" Type="http://schemas.openxmlformats.org/officeDocument/2006/relationships/hyperlink" Target="https://www.gao.gov/products/GAO-14-84" TargetMode="External"/><Relationship Id="rId227" Type="http://schemas.openxmlformats.org/officeDocument/2006/relationships/hyperlink" Target="https://www.gao.gov/products/GAO-16-394" TargetMode="External"/><Relationship Id="rId269" Type="http://schemas.openxmlformats.org/officeDocument/2006/relationships/hyperlink" Target="https://www.gao.gov/products/GAO-15-671" TargetMode="External"/><Relationship Id="rId434" Type="http://schemas.openxmlformats.org/officeDocument/2006/relationships/hyperlink" Target="https://oig.hhs.gov/oei/reports/oei-02-10-00492.pdf" TargetMode="External"/><Relationship Id="rId476" Type="http://schemas.openxmlformats.org/officeDocument/2006/relationships/hyperlink" Target="https://oig.hhs.gov/oei/reports/oei-04-18-00080.asp" TargetMode="External"/><Relationship Id="rId641" Type="http://schemas.openxmlformats.org/officeDocument/2006/relationships/hyperlink" Target="http://oig.hhs.gov/oei/reports/OEI-01-20-00430.asp?utm_source=web&amp;utm_medium=web" TargetMode="External"/><Relationship Id="rId683" Type="http://schemas.openxmlformats.org/officeDocument/2006/relationships/hyperlink" Target="http://oig.hhs.gov/oei/reports/OEI-06-19-00331.asp?utm_source=web&amp;utm_medium=web" TargetMode="External"/><Relationship Id="rId739" Type="http://schemas.openxmlformats.org/officeDocument/2006/relationships/hyperlink" Target="https://www.gao.gov/products/gao-21-231" TargetMode="External"/><Relationship Id="rId33" Type="http://schemas.openxmlformats.org/officeDocument/2006/relationships/hyperlink" Target="https://oig.hhs.gov/oei/reports/oei-02-15-00020.pdf" TargetMode="External"/><Relationship Id="rId129" Type="http://schemas.openxmlformats.org/officeDocument/2006/relationships/hyperlink" Target="https://oig.hhs.gov/oei/reports/oei-04-11-00510.pdf" TargetMode="External"/><Relationship Id="rId280" Type="http://schemas.openxmlformats.org/officeDocument/2006/relationships/hyperlink" Target="https://www.gao.gov/products/GAO-07-52" TargetMode="External"/><Relationship Id="rId336" Type="http://schemas.openxmlformats.org/officeDocument/2006/relationships/hyperlink" Target="https://www.gao.gov/products/GAO-19-241" TargetMode="External"/><Relationship Id="rId501" Type="http://schemas.openxmlformats.org/officeDocument/2006/relationships/hyperlink" Target="https://oig.hhs.gov/oas/reports/region5/51600060.asp" TargetMode="External"/><Relationship Id="rId543" Type="http://schemas.openxmlformats.org/officeDocument/2006/relationships/hyperlink" Target="https://oig.hhs.gov/oei/reports/OEI-03-19-00200.asp" TargetMode="External"/><Relationship Id="rId75" Type="http://schemas.openxmlformats.org/officeDocument/2006/relationships/hyperlink" Target="https://oig.hhs.gov/oei/reports/oei-03-13-00270.pdf" TargetMode="External"/><Relationship Id="rId140" Type="http://schemas.openxmlformats.org/officeDocument/2006/relationships/hyperlink" Target="https://oig.hhs.gov/oei/reports/oei-01-15-00350.pdf" TargetMode="External"/><Relationship Id="rId182" Type="http://schemas.openxmlformats.org/officeDocument/2006/relationships/hyperlink" Target="https://www.gao.gov/products/GAO-14-75" TargetMode="External"/><Relationship Id="rId378" Type="http://schemas.openxmlformats.org/officeDocument/2006/relationships/hyperlink" Target="https://oig.hhs.gov/oas/reports/region18/181711400.asp" TargetMode="External"/><Relationship Id="rId403" Type="http://schemas.openxmlformats.org/officeDocument/2006/relationships/hyperlink" Target="https://oig.hhs.gov/oas/reports/region5/51900005.asp" TargetMode="External"/><Relationship Id="rId585" Type="http://schemas.openxmlformats.org/officeDocument/2006/relationships/hyperlink" Target="https://oig.hhs.gov/oei/reports/oei-06-19-00330.asp" TargetMode="External"/><Relationship Id="rId750" Type="http://schemas.openxmlformats.org/officeDocument/2006/relationships/hyperlink" Target="https://www.gao.gov/products/gao-21-413" TargetMode="External"/><Relationship Id="rId6" Type="http://schemas.openxmlformats.org/officeDocument/2006/relationships/hyperlink" Target="https://www.gao.gov/products/GAO-15-521" TargetMode="External"/><Relationship Id="rId238" Type="http://schemas.openxmlformats.org/officeDocument/2006/relationships/hyperlink" Target="https://www.gao.gov/products/GAO-16-265" TargetMode="External"/><Relationship Id="rId445" Type="http://schemas.openxmlformats.org/officeDocument/2006/relationships/hyperlink" Target="https://oig.hhs.gov/oei/reports/oei-BL-18-00510.asp" TargetMode="External"/><Relationship Id="rId487" Type="http://schemas.openxmlformats.org/officeDocument/2006/relationships/hyperlink" Target="https://www.gao.gov/products/gao-20-149" TargetMode="External"/><Relationship Id="rId610" Type="http://schemas.openxmlformats.org/officeDocument/2006/relationships/hyperlink" Target="https://www.gao.gov/products/gao-20-701" TargetMode="External"/><Relationship Id="rId652" Type="http://schemas.openxmlformats.org/officeDocument/2006/relationships/hyperlink" Target="http://oig.hhs.gov/oei/reports/OEI-03-17-00430.asp" TargetMode="External"/><Relationship Id="rId694" Type="http://schemas.openxmlformats.org/officeDocument/2006/relationships/hyperlink" Target="https://www.gao.gov/products/gao-20-600" TargetMode="External"/><Relationship Id="rId708" Type="http://schemas.openxmlformats.org/officeDocument/2006/relationships/hyperlink" Target="https://www.gao.gov/products/gao-21-108" TargetMode="External"/><Relationship Id="rId291" Type="http://schemas.openxmlformats.org/officeDocument/2006/relationships/hyperlink" Target="https://www.gao.gov/products/GAO-16-325" TargetMode="External"/><Relationship Id="rId305" Type="http://schemas.openxmlformats.org/officeDocument/2006/relationships/hyperlink" Target="https://oig.hhs.gov/oas/reports/region5/51600053.pdf" TargetMode="External"/><Relationship Id="rId347" Type="http://schemas.openxmlformats.org/officeDocument/2006/relationships/hyperlink" Target="https://oig.hhs.gov/oei/reports/oei-02-17-00020.asp" TargetMode="External"/><Relationship Id="rId512" Type="http://schemas.openxmlformats.org/officeDocument/2006/relationships/hyperlink" Target="https://oig.hhs.gov/oas/reports/region9/91802004.asp" TargetMode="External"/><Relationship Id="rId44" Type="http://schemas.openxmlformats.org/officeDocument/2006/relationships/hyperlink" Target="https://oig.hhs.gov/oei/reports/oei-02-16-00570.pdf" TargetMode="External"/><Relationship Id="rId86" Type="http://schemas.openxmlformats.org/officeDocument/2006/relationships/hyperlink" Target="https://oig.hhs.gov/oei/reports/oei-03-17-00310.pdf" TargetMode="External"/><Relationship Id="rId151" Type="http://schemas.openxmlformats.org/officeDocument/2006/relationships/hyperlink" Target="https://oig.hhs.gov/oas/reports/region12/A121700002.pdf" TargetMode="External"/><Relationship Id="rId389" Type="http://schemas.openxmlformats.org/officeDocument/2006/relationships/hyperlink" Target="https://oig.hhs.gov/oas/reports/region1/11600509.asp" TargetMode="External"/><Relationship Id="rId554" Type="http://schemas.openxmlformats.org/officeDocument/2006/relationships/hyperlink" Target="https://www.gao.gov/products/gao-20-81" TargetMode="External"/><Relationship Id="rId596" Type="http://schemas.openxmlformats.org/officeDocument/2006/relationships/hyperlink" Target="https://oig.hhs.gov/oas/reports/region18/181906004.asp" TargetMode="External"/><Relationship Id="rId761" Type="http://schemas.openxmlformats.org/officeDocument/2006/relationships/hyperlink" Target="https://oig.hhs.gov/oas/reports/region1/11800502.asp" TargetMode="External"/><Relationship Id="rId193" Type="http://schemas.openxmlformats.org/officeDocument/2006/relationships/hyperlink" Target="https://www.gao.gov/products/GAO-13-246" TargetMode="External"/><Relationship Id="rId207" Type="http://schemas.openxmlformats.org/officeDocument/2006/relationships/hyperlink" Target="https://www.gao.gov/products/GAO-15-11" TargetMode="External"/><Relationship Id="rId249" Type="http://schemas.openxmlformats.org/officeDocument/2006/relationships/hyperlink" Target="https://www.gao.gov/products/GAO-18-88" TargetMode="External"/><Relationship Id="rId414" Type="http://schemas.openxmlformats.org/officeDocument/2006/relationships/hyperlink" Target="https://oig.hhs.gov/oas/reports/region1/11700513.asp" TargetMode="External"/><Relationship Id="rId456" Type="http://schemas.openxmlformats.org/officeDocument/2006/relationships/hyperlink" Target="https://oig.hhs.gov/oas/reports/region4/41908072.asp" TargetMode="External"/><Relationship Id="rId498" Type="http://schemas.openxmlformats.org/officeDocument/2006/relationships/hyperlink" Target="https://oig.hhs.gov/oas/reports/region5/51700033.asp" TargetMode="External"/><Relationship Id="rId621" Type="http://schemas.openxmlformats.org/officeDocument/2006/relationships/hyperlink" Target="http://oig.hhs.gov/oas/reports/region3/30000216.htm" TargetMode="External"/><Relationship Id="rId663" Type="http://schemas.openxmlformats.org/officeDocument/2006/relationships/hyperlink" Target="http://oig.hhs.gov/oei/reports/OEI-07-19-00490.asp" TargetMode="External"/><Relationship Id="rId13" Type="http://schemas.openxmlformats.org/officeDocument/2006/relationships/hyperlink" Target="https://oig.hhs.gov/oei/reports/oei-01-11-00570.pdf" TargetMode="External"/><Relationship Id="rId109" Type="http://schemas.openxmlformats.org/officeDocument/2006/relationships/hyperlink" Target="https://oig.hhs.gov/oei/reports/oei-06-10-00520.pdf" TargetMode="External"/><Relationship Id="rId260" Type="http://schemas.openxmlformats.org/officeDocument/2006/relationships/hyperlink" Target="https://www.gao.gov/products/GAO-18-564" TargetMode="External"/><Relationship Id="rId316" Type="http://schemas.openxmlformats.org/officeDocument/2006/relationships/hyperlink" Target="https://oig.hhs.gov/oas/reports/region5/51200046.pdf" TargetMode="External"/><Relationship Id="rId523" Type="http://schemas.openxmlformats.org/officeDocument/2006/relationships/hyperlink" Target="https://oig.hhs.gov/oas/reports/region5/51600051.asp" TargetMode="External"/><Relationship Id="rId719" Type="http://schemas.openxmlformats.org/officeDocument/2006/relationships/hyperlink" Target="https://www.gao.gov/products/gao-21-528" TargetMode="External"/><Relationship Id="rId55" Type="http://schemas.openxmlformats.org/officeDocument/2006/relationships/hyperlink" Target="https://oig.hhs.gov/oei/reports/oei-02-16-00570.pdf" TargetMode="External"/><Relationship Id="rId97" Type="http://schemas.openxmlformats.org/officeDocument/2006/relationships/hyperlink" Target="https://oig.hhs.gov/oei/reports/oei-05-10-00450.pdf" TargetMode="External"/><Relationship Id="rId120" Type="http://schemas.openxmlformats.org/officeDocument/2006/relationships/hyperlink" Target="https://oig.hhs.gov/oei/reports/oei-09-16-00410.pdf" TargetMode="External"/><Relationship Id="rId358" Type="http://schemas.openxmlformats.org/officeDocument/2006/relationships/hyperlink" Target="https://oig.hhs.gov/oei/reports/oei-06-17-00270.asp" TargetMode="External"/><Relationship Id="rId565" Type="http://schemas.openxmlformats.org/officeDocument/2006/relationships/hyperlink" Target="https://oig.hhs.gov/oei/reports/OEI-01-17-00510.asp" TargetMode="External"/><Relationship Id="rId730" Type="http://schemas.openxmlformats.org/officeDocument/2006/relationships/hyperlink" Target="https://www.gao.gov/products/gao-21-229" TargetMode="External"/><Relationship Id="rId162" Type="http://schemas.openxmlformats.org/officeDocument/2006/relationships/hyperlink" Target="https://oig.hhs.gov/oas/reports/region7/71703227.pdf" TargetMode="External"/><Relationship Id="rId218" Type="http://schemas.openxmlformats.org/officeDocument/2006/relationships/hyperlink" Target="https://www.gao.gov/products/GAO-15-710" TargetMode="External"/><Relationship Id="rId425" Type="http://schemas.openxmlformats.org/officeDocument/2006/relationships/hyperlink" Target="https://www.gao.gov/products/GAO-19-49" TargetMode="External"/><Relationship Id="rId467" Type="http://schemas.openxmlformats.org/officeDocument/2006/relationships/hyperlink" Target="https://www.gao.gov/products/gao-20-525" TargetMode="External"/><Relationship Id="rId632" Type="http://schemas.openxmlformats.org/officeDocument/2006/relationships/hyperlink" Target="http://oig.hhs.gov/oas/reports/region7/71905122.pdf" TargetMode="External"/><Relationship Id="rId271" Type="http://schemas.openxmlformats.org/officeDocument/2006/relationships/hyperlink" Target="https://www.gao.gov/products/GAO-16-305" TargetMode="External"/><Relationship Id="rId674" Type="http://schemas.openxmlformats.org/officeDocument/2006/relationships/hyperlink" Target="https://oig.hhs.gov/oas/reports/region18/181711400.asp" TargetMode="External"/><Relationship Id="rId24" Type="http://schemas.openxmlformats.org/officeDocument/2006/relationships/hyperlink" Target="https://oig.hhs.gov/oei/reports/oei-02-11-00320.pdf" TargetMode="External"/><Relationship Id="rId66" Type="http://schemas.openxmlformats.org/officeDocument/2006/relationships/hyperlink" Target="https://oig.hhs.gov/oei/reports/oei-03-11-00670.pdf" TargetMode="External"/><Relationship Id="rId131" Type="http://schemas.openxmlformats.org/officeDocument/2006/relationships/hyperlink" Target="https://oig.hhs.gov/oei/reports/oei-05-07-00730.pdf" TargetMode="External"/><Relationship Id="rId327" Type="http://schemas.openxmlformats.org/officeDocument/2006/relationships/hyperlink" Target="https://www.gao.gov/products/GAO-19-433" TargetMode="External"/><Relationship Id="rId369" Type="http://schemas.openxmlformats.org/officeDocument/2006/relationships/hyperlink" Target="https://oig.hhs.gov/oas/reports/region6/61804002.pdf" TargetMode="External"/><Relationship Id="rId534" Type="http://schemas.openxmlformats.org/officeDocument/2006/relationships/hyperlink" Target="https://oig.hhs.gov/oei/reports/oei-03-17-00470.asp" TargetMode="External"/><Relationship Id="rId576" Type="http://schemas.openxmlformats.org/officeDocument/2006/relationships/hyperlink" Target="https://www.gao.gov/products/gao-20-598" TargetMode="External"/><Relationship Id="rId741" Type="http://schemas.openxmlformats.org/officeDocument/2006/relationships/hyperlink" Target="https://www.gao.gov/products/gao-21-518" TargetMode="External"/><Relationship Id="rId173" Type="http://schemas.openxmlformats.org/officeDocument/2006/relationships/hyperlink" Target="https://www.gao.gov/products/GAO-18-323" TargetMode="External"/><Relationship Id="rId229" Type="http://schemas.openxmlformats.org/officeDocument/2006/relationships/hyperlink" Target="https://www.gao.gov/products/GAO-16-700" TargetMode="External"/><Relationship Id="rId380" Type="http://schemas.openxmlformats.org/officeDocument/2006/relationships/hyperlink" Target="https://oig.hhs.gov/oas/reports/region18/181711400.asp" TargetMode="External"/><Relationship Id="rId436" Type="http://schemas.openxmlformats.org/officeDocument/2006/relationships/hyperlink" Target="https://www.gao.gov/products/gao-20-245" TargetMode="External"/><Relationship Id="rId601" Type="http://schemas.openxmlformats.org/officeDocument/2006/relationships/hyperlink" Target="https://oig.hhs.gov/oas/reports/region18/181906004.asp" TargetMode="External"/><Relationship Id="rId643" Type="http://schemas.openxmlformats.org/officeDocument/2006/relationships/hyperlink" Target="http://oig.hhs.gov/oei/reports/OEI-01-20-00430.asp?utm_source=web&amp;utm_medium=web" TargetMode="External"/><Relationship Id="rId240" Type="http://schemas.openxmlformats.org/officeDocument/2006/relationships/hyperlink" Target="https://www.gao.gov/products/GAO-16-568" TargetMode="External"/><Relationship Id="rId478" Type="http://schemas.openxmlformats.org/officeDocument/2006/relationships/hyperlink" Target="https://www.gao.gov/products/gao-20-341" TargetMode="External"/><Relationship Id="rId685" Type="http://schemas.openxmlformats.org/officeDocument/2006/relationships/hyperlink" Target="http://oig.hhs.gov/oei/reports/OEI-06-20-00700.asp" TargetMode="External"/><Relationship Id="rId35" Type="http://schemas.openxmlformats.org/officeDocument/2006/relationships/hyperlink" Target="https://oig.hhs.gov/oei/reports/oei-02-15-00020.pdf" TargetMode="External"/><Relationship Id="rId77" Type="http://schemas.openxmlformats.org/officeDocument/2006/relationships/hyperlink" Target="https://oig.hhs.gov/oei/reports/oei-03-13-00450.pdf" TargetMode="External"/><Relationship Id="rId100" Type="http://schemas.openxmlformats.org/officeDocument/2006/relationships/hyperlink" Target="https://oig.hhs.gov/oei/reports/oei-05-12-00080.pdf" TargetMode="External"/><Relationship Id="rId282" Type="http://schemas.openxmlformats.org/officeDocument/2006/relationships/hyperlink" Target="https://www.gao.gov/products/GAO-18-480" TargetMode="External"/><Relationship Id="rId338" Type="http://schemas.openxmlformats.org/officeDocument/2006/relationships/hyperlink" Target="https://oig.hhs.gov/oei/reports/oei-03-15-00170.asp" TargetMode="External"/><Relationship Id="rId503" Type="http://schemas.openxmlformats.org/officeDocument/2006/relationships/hyperlink" Target="https://oig.hhs.gov/oas/reports/region3/31603001.asp" TargetMode="External"/><Relationship Id="rId545" Type="http://schemas.openxmlformats.org/officeDocument/2006/relationships/hyperlink" Target="https://oig.hhs.gov/oei/reports/OEI-03-19-00430.asp" TargetMode="External"/><Relationship Id="rId587" Type="http://schemas.openxmlformats.org/officeDocument/2006/relationships/hyperlink" Target="https://oig.hhs.gov/oei/reports/oei-06-19-00330.asp" TargetMode="External"/><Relationship Id="rId710" Type="http://schemas.openxmlformats.org/officeDocument/2006/relationships/hyperlink" Target="file:///C:\Users\megan.valentine\AppData\Roaming\Microsoft\First%20Draft\2022%20GAO-IG%20Act%20Report%20Master%20List_Working%20Copy%20.xlsx" TargetMode="External"/><Relationship Id="rId752" Type="http://schemas.openxmlformats.org/officeDocument/2006/relationships/hyperlink" Target="https://www.gao.gov/products/gao-20-155" TargetMode="External"/><Relationship Id="rId8" Type="http://schemas.openxmlformats.org/officeDocument/2006/relationships/hyperlink" Target="https://oig.hhs.gov/oei/reports/oei-03-14-00230.pdf" TargetMode="External"/><Relationship Id="rId142" Type="http://schemas.openxmlformats.org/officeDocument/2006/relationships/hyperlink" Target="https://oig.hhs.gov/oei/reports/oei-04-10-00010.pdf" TargetMode="External"/><Relationship Id="rId184" Type="http://schemas.openxmlformats.org/officeDocument/2006/relationships/hyperlink" Target="https://www.gao.gov/products/GAO-14-75" TargetMode="External"/><Relationship Id="rId391" Type="http://schemas.openxmlformats.org/officeDocument/2006/relationships/hyperlink" Target="https://oig.hhs.gov/oas/reports/region1/11600509.asp" TargetMode="External"/><Relationship Id="rId405" Type="http://schemas.openxmlformats.org/officeDocument/2006/relationships/hyperlink" Target="https://oig.hhs.gov/oas/reports/region7/71804107.pdf" TargetMode="External"/><Relationship Id="rId447" Type="http://schemas.openxmlformats.org/officeDocument/2006/relationships/hyperlink" Target="https://oig.hhs.gov/oei/reports/oei-BL-18-00510.asp" TargetMode="External"/><Relationship Id="rId612" Type="http://schemas.openxmlformats.org/officeDocument/2006/relationships/hyperlink" Target="https://oig.hhs.gov/oas/reports/region2/21701017.asp" TargetMode="External"/><Relationship Id="rId251" Type="http://schemas.openxmlformats.org/officeDocument/2006/relationships/hyperlink" Target="https://www.gao.gov/products/GAO-18-103" TargetMode="External"/><Relationship Id="rId489" Type="http://schemas.openxmlformats.org/officeDocument/2006/relationships/hyperlink" Target="https://www.gao.gov/products/gao-20-8" TargetMode="External"/><Relationship Id="rId654" Type="http://schemas.openxmlformats.org/officeDocument/2006/relationships/hyperlink" Target="http://oig.hhs.gov/oei/reports/OEI-03-17-00474.asp" TargetMode="External"/><Relationship Id="rId696" Type="http://schemas.openxmlformats.org/officeDocument/2006/relationships/hyperlink" Target="https://www.gao.gov/products/gao-20-597" TargetMode="External"/><Relationship Id="rId46" Type="http://schemas.openxmlformats.org/officeDocument/2006/relationships/hyperlink" Target="https://oig.hhs.gov/oei/reports/oei-02-16-00570.pdf" TargetMode="External"/><Relationship Id="rId293" Type="http://schemas.openxmlformats.org/officeDocument/2006/relationships/hyperlink" Target="https://www.gao.gov/products/GAO-16-494" TargetMode="External"/><Relationship Id="rId307" Type="http://schemas.openxmlformats.org/officeDocument/2006/relationships/hyperlink" Target="https://oig.hhs.gov/oas/reports/region5/51600058.pdf" TargetMode="External"/><Relationship Id="rId349" Type="http://schemas.openxmlformats.org/officeDocument/2006/relationships/hyperlink" Target="https://oig.hhs.gov/oei/reports/oei-03-17-00120.asp" TargetMode="External"/><Relationship Id="rId514" Type="http://schemas.openxmlformats.org/officeDocument/2006/relationships/hyperlink" Target="https://oig.hhs.gov/oas/reports/region1/11600508.asp" TargetMode="External"/><Relationship Id="rId556" Type="http://schemas.openxmlformats.org/officeDocument/2006/relationships/hyperlink" Target="https://www.gao.gov/products/gao-20-62" TargetMode="External"/><Relationship Id="rId721" Type="http://schemas.openxmlformats.org/officeDocument/2006/relationships/hyperlink" Target="https://www.gao.gov/products/gao-21-528" TargetMode="External"/><Relationship Id="rId763" Type="http://schemas.openxmlformats.org/officeDocument/2006/relationships/hyperlink" Target="https://oig.hhs.gov/oas/reports/region4/41901014.asp" TargetMode="External"/><Relationship Id="rId88" Type="http://schemas.openxmlformats.org/officeDocument/2006/relationships/hyperlink" Target="https://oig.hhs.gov/oei/reports/oei-03-17-00310.pdf" TargetMode="External"/><Relationship Id="rId111" Type="http://schemas.openxmlformats.org/officeDocument/2006/relationships/hyperlink" Target="https://oig.hhs.gov/oei/reports/oei-06-14-00110.pdf" TargetMode="External"/><Relationship Id="rId153" Type="http://schemas.openxmlformats.org/officeDocument/2006/relationships/hyperlink" Target="https://oig.hhs.gov/oas/reports/region2/21502013.pdf" TargetMode="External"/><Relationship Id="rId195" Type="http://schemas.openxmlformats.org/officeDocument/2006/relationships/hyperlink" Target="https://www.gao.gov/products/GAO-12-333" TargetMode="External"/><Relationship Id="rId209" Type="http://schemas.openxmlformats.org/officeDocument/2006/relationships/hyperlink" Target="https://www.gao.gov/products/GAO-15-11" TargetMode="External"/><Relationship Id="rId360" Type="http://schemas.openxmlformats.org/officeDocument/2006/relationships/hyperlink" Target="https://oig.hhs.gov/oas/reports/region1/11700500.asp" TargetMode="External"/><Relationship Id="rId416" Type="http://schemas.openxmlformats.org/officeDocument/2006/relationships/hyperlink" Target="https://oig.hhs.gov/oas/reports/region7/71606068.asp" TargetMode="External"/><Relationship Id="rId598" Type="http://schemas.openxmlformats.org/officeDocument/2006/relationships/hyperlink" Target="https://oig.hhs.gov/oas/reports/region18/181906004.asp" TargetMode="External"/><Relationship Id="rId220" Type="http://schemas.openxmlformats.org/officeDocument/2006/relationships/hyperlink" Target="https://www.gao.gov/products/GAO-15-710" TargetMode="External"/><Relationship Id="rId458" Type="http://schemas.openxmlformats.org/officeDocument/2006/relationships/hyperlink" Target="https://oig.hhs.gov/oas/reports/region12/121920003.asp" TargetMode="External"/><Relationship Id="rId623" Type="http://schemas.openxmlformats.org/officeDocument/2006/relationships/hyperlink" Target="http://go.usa.gov/xAvgN" TargetMode="External"/><Relationship Id="rId665" Type="http://schemas.openxmlformats.org/officeDocument/2006/relationships/hyperlink" Target="https://oig.hhs.gov/oas/reports/region18/181630540.pdf" TargetMode="External"/><Relationship Id="rId15" Type="http://schemas.openxmlformats.org/officeDocument/2006/relationships/hyperlink" Target="https://oig.hhs.gov/oei/reports/oei-01-12-00150.pdf" TargetMode="External"/><Relationship Id="rId57" Type="http://schemas.openxmlformats.org/officeDocument/2006/relationships/hyperlink" Target="https://oig.hhs.gov/oei/reports/oei-03-02-00771.pdf" TargetMode="External"/><Relationship Id="rId262" Type="http://schemas.openxmlformats.org/officeDocument/2006/relationships/hyperlink" Target="https://www.gao.gov/products/GAO-16-366" TargetMode="External"/><Relationship Id="rId318" Type="http://schemas.openxmlformats.org/officeDocument/2006/relationships/hyperlink" Target="https://oig.hhs.gov/oas/reports/region7/71201113.pdf" TargetMode="External"/><Relationship Id="rId525" Type="http://schemas.openxmlformats.org/officeDocument/2006/relationships/hyperlink" Target="https://oig.hhs.gov/oas/reports/region5/51600051.asp" TargetMode="External"/><Relationship Id="rId567" Type="http://schemas.openxmlformats.org/officeDocument/2006/relationships/hyperlink" Target="https://oig.hhs.gov/oei/reports/oei-05-17-00460.asp" TargetMode="External"/><Relationship Id="rId732" Type="http://schemas.openxmlformats.org/officeDocument/2006/relationships/hyperlink" Target="https://www.gao.gov/products/gao-21-103181" TargetMode="External"/><Relationship Id="rId99" Type="http://schemas.openxmlformats.org/officeDocument/2006/relationships/hyperlink" Target="https://oig.hhs.gov/oei/reports/oei-05-12-00080.pdf" TargetMode="External"/><Relationship Id="rId122" Type="http://schemas.openxmlformats.org/officeDocument/2006/relationships/hyperlink" Target="https://oig.hhs.gov/oei/reports/oei-12-12-00260.pdf" TargetMode="External"/><Relationship Id="rId164" Type="http://schemas.openxmlformats.org/officeDocument/2006/relationships/hyperlink" Target="https://oig.hhs.gov/oas/reports/region7/71703227.pdf" TargetMode="External"/><Relationship Id="rId371" Type="http://schemas.openxmlformats.org/officeDocument/2006/relationships/hyperlink" Target="https://oig.hhs.gov/oas/reports/region7/71803228.asp" TargetMode="External"/><Relationship Id="rId427" Type="http://schemas.openxmlformats.org/officeDocument/2006/relationships/hyperlink" Target="https://www.gao.gov/products/GAO-19-49" TargetMode="External"/><Relationship Id="rId469" Type="http://schemas.openxmlformats.org/officeDocument/2006/relationships/hyperlink" Target="https://www.gao.gov/products/gao-20-525" TargetMode="External"/><Relationship Id="rId634" Type="http://schemas.openxmlformats.org/officeDocument/2006/relationships/hyperlink" Target="http://oig.hhs.gov/oas/reports/region9/91903027.asp" TargetMode="External"/><Relationship Id="rId676" Type="http://schemas.openxmlformats.org/officeDocument/2006/relationships/hyperlink" Target="http://oig.hhs.gov/oei/reports/OEI-05-18-00470.asp" TargetMode="External"/><Relationship Id="rId26" Type="http://schemas.openxmlformats.org/officeDocument/2006/relationships/hyperlink" Target="https://oig.hhs.gov/oei/reports/oei-02-13-00610.pdf" TargetMode="External"/><Relationship Id="rId231" Type="http://schemas.openxmlformats.org/officeDocument/2006/relationships/hyperlink" Target="https://www.gao.gov/products/GAO-17-28" TargetMode="External"/><Relationship Id="rId273" Type="http://schemas.openxmlformats.org/officeDocument/2006/relationships/hyperlink" Target="https://www.gao.gov/products/GAO-17-192" TargetMode="External"/><Relationship Id="rId329" Type="http://schemas.openxmlformats.org/officeDocument/2006/relationships/hyperlink" Target="https://www.gao.gov/products/GAO-19-315" TargetMode="External"/><Relationship Id="rId480" Type="http://schemas.openxmlformats.org/officeDocument/2006/relationships/hyperlink" Target="https://www.gao.gov/products/gao-20-341" TargetMode="External"/><Relationship Id="rId536" Type="http://schemas.openxmlformats.org/officeDocument/2006/relationships/hyperlink" Target="https://oig.hhs.gov/oei/reports/OEI-03-17-00471.asp" TargetMode="External"/><Relationship Id="rId701" Type="http://schemas.openxmlformats.org/officeDocument/2006/relationships/hyperlink" Target="file:///C:\Users\megan.valentine\AppData\Roaming\Microsoft\First%20Draft\GAO-20-609" TargetMode="External"/><Relationship Id="rId68" Type="http://schemas.openxmlformats.org/officeDocument/2006/relationships/hyperlink" Target="https://oig.hhs.gov/oei/reports/oei-03-11-00720.pdf" TargetMode="External"/><Relationship Id="rId133" Type="http://schemas.openxmlformats.org/officeDocument/2006/relationships/hyperlink" Target="https://oig.hhs.gov/oei/reports/oei-05-09-00321.pdf" TargetMode="External"/><Relationship Id="rId175" Type="http://schemas.openxmlformats.org/officeDocument/2006/relationships/hyperlink" Target="https://www.gao.gov/products/GAO-18-240" TargetMode="External"/><Relationship Id="rId340" Type="http://schemas.openxmlformats.org/officeDocument/2006/relationships/hyperlink" Target="https://oig.hhs.gov/oei/reports/oei-09-18-00431.asp" TargetMode="External"/><Relationship Id="rId578" Type="http://schemas.openxmlformats.org/officeDocument/2006/relationships/hyperlink" Target="https://oig.hhs.gov/reports-and-publications/workplan/summary/wp-summary-0000261.asp" TargetMode="External"/><Relationship Id="rId743" Type="http://schemas.openxmlformats.org/officeDocument/2006/relationships/hyperlink" Target="https://www.gao.gov/products/gao-21-20" TargetMode="External"/><Relationship Id="rId200" Type="http://schemas.openxmlformats.org/officeDocument/2006/relationships/hyperlink" Target="https://www.gao.gov/products/GAO-11-280" TargetMode="External"/><Relationship Id="rId382" Type="http://schemas.openxmlformats.org/officeDocument/2006/relationships/hyperlink" Target="https://oig.hhs.gov/oas/reports/region18/181711400.asp" TargetMode="External"/><Relationship Id="rId438" Type="http://schemas.openxmlformats.org/officeDocument/2006/relationships/hyperlink" Target="https://oig.hhs.gov/oas/reports/region1/11902500RIB.pdf" TargetMode="External"/><Relationship Id="rId603" Type="http://schemas.openxmlformats.org/officeDocument/2006/relationships/hyperlink" Target="https://oig.hhs.gov/oei/reports/oei-05-19-00240.asp" TargetMode="External"/><Relationship Id="rId645" Type="http://schemas.openxmlformats.org/officeDocument/2006/relationships/hyperlink" Target="http://oig.hhs.gov/oei/reports/OEI-02-19-00180.asp" TargetMode="External"/><Relationship Id="rId687" Type="http://schemas.openxmlformats.org/officeDocument/2006/relationships/hyperlink" Target="http://oig.hhs.gov/oei/reports/OEI-01-19-00140.asp" TargetMode="External"/><Relationship Id="rId242" Type="http://schemas.openxmlformats.org/officeDocument/2006/relationships/hyperlink" Target="https://www.gao.gov/products/GAO-17-312" TargetMode="External"/><Relationship Id="rId284" Type="http://schemas.openxmlformats.org/officeDocument/2006/relationships/hyperlink" Target="https://www.gao.gov/products/GAO-18-480" TargetMode="External"/><Relationship Id="rId491" Type="http://schemas.openxmlformats.org/officeDocument/2006/relationships/hyperlink" Target="https://www.gao.gov/products/gao-20-212" TargetMode="External"/><Relationship Id="rId505" Type="http://schemas.openxmlformats.org/officeDocument/2006/relationships/hyperlink" Target="https://oig.hhs.gov/oas/reports/region9/91802004.asp" TargetMode="External"/><Relationship Id="rId712" Type="http://schemas.openxmlformats.org/officeDocument/2006/relationships/hyperlink" Target="https://www.gao.gov/products/gao-21-403" TargetMode="External"/><Relationship Id="rId37" Type="http://schemas.openxmlformats.org/officeDocument/2006/relationships/hyperlink" Target="https://oig.hhs.gov/oei/reports/oei-02-15-00260.pdf" TargetMode="External"/><Relationship Id="rId79" Type="http://schemas.openxmlformats.org/officeDocument/2006/relationships/hyperlink" Target="https://oig.hhs.gov/oei/reports/oei-03-13-00630.pdf" TargetMode="External"/><Relationship Id="rId102" Type="http://schemas.openxmlformats.org/officeDocument/2006/relationships/hyperlink" Target="https://oig.hhs.gov/oei/reports/oei-05-12-00480.pdf" TargetMode="External"/><Relationship Id="rId144" Type="http://schemas.openxmlformats.org/officeDocument/2006/relationships/hyperlink" Target="https://oig.hhs.gov/oei/reports/oei-01-15-00350.pdf" TargetMode="External"/><Relationship Id="rId547" Type="http://schemas.openxmlformats.org/officeDocument/2006/relationships/hyperlink" Target="https://oig.hhs.gov/oei/reports/OEI-04-18-00450.asp" TargetMode="External"/><Relationship Id="rId589" Type="http://schemas.openxmlformats.org/officeDocument/2006/relationships/hyperlink" Target="https://www.gao.gov/products/gao-20-701" TargetMode="External"/><Relationship Id="rId754" Type="http://schemas.openxmlformats.org/officeDocument/2006/relationships/hyperlink" Target="https://www.gao.gov/products/gao-21-403" TargetMode="External"/><Relationship Id="rId90" Type="http://schemas.openxmlformats.org/officeDocument/2006/relationships/hyperlink" Target="https://oig.hhs.gov/oei/reports/oei-03-17-00310.pdf" TargetMode="External"/><Relationship Id="rId186" Type="http://schemas.openxmlformats.org/officeDocument/2006/relationships/hyperlink" Target="https://www.gao.gov/products/GAO-13-287" TargetMode="External"/><Relationship Id="rId351" Type="http://schemas.openxmlformats.org/officeDocument/2006/relationships/hyperlink" Target="https://oig.hhs.gov/oei/reports/oei-05-18-00070.asp" TargetMode="External"/><Relationship Id="rId393" Type="http://schemas.openxmlformats.org/officeDocument/2006/relationships/hyperlink" Target="https://oig.hhs.gov/oas/reports/region1/11700513.asp" TargetMode="External"/><Relationship Id="rId407" Type="http://schemas.openxmlformats.org/officeDocument/2006/relationships/hyperlink" Target="https://oig.hhs.gov/oas/reports/region9/91802000.asp" TargetMode="External"/><Relationship Id="rId449" Type="http://schemas.openxmlformats.org/officeDocument/2006/relationships/hyperlink" Target="https://www.gao.gov/products/gao-20-18" TargetMode="External"/><Relationship Id="rId614" Type="http://schemas.openxmlformats.org/officeDocument/2006/relationships/hyperlink" Target="https://oig.hhs.gov/oei/reports/oei-09-16-00411.asp" TargetMode="External"/><Relationship Id="rId656" Type="http://schemas.openxmlformats.org/officeDocument/2006/relationships/hyperlink" Target="http://oig.hhs.gov/oei/reports/OEI-03-17-00474.asp" TargetMode="External"/><Relationship Id="rId211" Type="http://schemas.openxmlformats.org/officeDocument/2006/relationships/hyperlink" Target="https://www.gao.gov/products/GAO-15-322" TargetMode="External"/><Relationship Id="rId253" Type="http://schemas.openxmlformats.org/officeDocument/2006/relationships/hyperlink" Target="https://www.gao.gov/products/GAO-18-179" TargetMode="External"/><Relationship Id="rId295" Type="http://schemas.openxmlformats.org/officeDocument/2006/relationships/hyperlink" Target="https://www.gao.gov/products/GAO-18-93" TargetMode="External"/><Relationship Id="rId309" Type="http://schemas.openxmlformats.org/officeDocument/2006/relationships/hyperlink" Target="https://oig.hhs.gov/oas/reports/region6/61400068.pdf" TargetMode="External"/><Relationship Id="rId460" Type="http://schemas.openxmlformats.org/officeDocument/2006/relationships/hyperlink" Target="https://www.gao.gov/products/gao-20-341" TargetMode="External"/><Relationship Id="rId516" Type="http://schemas.openxmlformats.org/officeDocument/2006/relationships/hyperlink" Target="https://oig.hhs.gov/oas/reports/region1/11700508.asp" TargetMode="External"/><Relationship Id="rId698" Type="http://schemas.openxmlformats.org/officeDocument/2006/relationships/hyperlink" Target="file:///C:\Users\megan.valentine\AppData\Roaming\Microsoft\First%20Draft\GAO-20-609" TargetMode="External"/><Relationship Id="rId48" Type="http://schemas.openxmlformats.org/officeDocument/2006/relationships/hyperlink" Target="https://oig.hhs.gov/oei/reports/oei-02-16-00570.pdf" TargetMode="External"/><Relationship Id="rId113" Type="http://schemas.openxmlformats.org/officeDocument/2006/relationships/hyperlink" Target="https://oig.hhs.gov/oei/reports/oei-07-08-00150.pdf" TargetMode="External"/><Relationship Id="rId320" Type="http://schemas.openxmlformats.org/officeDocument/2006/relationships/hyperlink" Target="https://oig.hhs.gov/oei/reports/oei-04-11-00530.pdf" TargetMode="External"/><Relationship Id="rId558" Type="http://schemas.openxmlformats.org/officeDocument/2006/relationships/hyperlink" Target="https://www.gao.gov/products/gao-20-62" TargetMode="External"/><Relationship Id="rId723" Type="http://schemas.openxmlformats.org/officeDocument/2006/relationships/hyperlink" Target="https://www.gao.gov/products/gao-21-23" TargetMode="External"/><Relationship Id="rId765" Type="http://schemas.openxmlformats.org/officeDocument/2006/relationships/hyperlink" Target="https://oig.hhs.gov/oas/reports/region12/121920003.asp" TargetMode="External"/><Relationship Id="rId155" Type="http://schemas.openxmlformats.org/officeDocument/2006/relationships/hyperlink" Target="https://oig.hhs.gov/oas/reports/region3/31303002.pdf" TargetMode="External"/><Relationship Id="rId197" Type="http://schemas.openxmlformats.org/officeDocument/2006/relationships/hyperlink" Target="https://www.gao.gov/products/GAO-12-966" TargetMode="External"/><Relationship Id="rId362" Type="http://schemas.openxmlformats.org/officeDocument/2006/relationships/hyperlink" Target="https://oig.hhs.gov/oas/reports/region1/11700500.asp" TargetMode="External"/><Relationship Id="rId418" Type="http://schemas.openxmlformats.org/officeDocument/2006/relationships/hyperlink" Target="https://www.gao.gov/products/GAO-11-280" TargetMode="External"/><Relationship Id="rId625" Type="http://schemas.openxmlformats.org/officeDocument/2006/relationships/hyperlink" Target="http://oig.hhs.gov/oas/reports/region7/71701176.pdf" TargetMode="External"/><Relationship Id="rId222" Type="http://schemas.openxmlformats.org/officeDocument/2006/relationships/hyperlink" Target="https://www.gao.gov/products/GAO-16-238" TargetMode="External"/><Relationship Id="rId264" Type="http://schemas.openxmlformats.org/officeDocument/2006/relationships/hyperlink" Target="https://www.gao.gov/products/GAO-14-194" TargetMode="External"/><Relationship Id="rId471" Type="http://schemas.openxmlformats.org/officeDocument/2006/relationships/hyperlink" Target="https://www.gao.gov/products/gao-20-525" TargetMode="External"/><Relationship Id="rId667" Type="http://schemas.openxmlformats.org/officeDocument/2006/relationships/hyperlink" Target="https://oig.hhs.gov/oas/reports/region18/181630540.pdf" TargetMode="External"/><Relationship Id="rId17" Type="http://schemas.openxmlformats.org/officeDocument/2006/relationships/hyperlink" Target="https://oig.hhs.gov/oei/reports/oei-02-08-00170.pdf" TargetMode="External"/><Relationship Id="rId59" Type="http://schemas.openxmlformats.org/officeDocument/2006/relationships/hyperlink" Target="https://oig.hhs.gov/oei/reports/oei-03-08-00480.pdf" TargetMode="External"/><Relationship Id="rId124" Type="http://schemas.openxmlformats.org/officeDocument/2006/relationships/hyperlink" Target="https://oig.hhs.gov/oei/reports/oei-01-11-00211.pdf" TargetMode="External"/><Relationship Id="rId527" Type="http://schemas.openxmlformats.org/officeDocument/2006/relationships/hyperlink" Target="https://oig.hhs.gov/oas/reports/region5/51800024.asp" TargetMode="External"/><Relationship Id="rId569" Type="http://schemas.openxmlformats.org/officeDocument/2006/relationships/hyperlink" Target="https://www.gao.gov/products/gao-20-108" TargetMode="External"/><Relationship Id="rId734" Type="http://schemas.openxmlformats.org/officeDocument/2006/relationships/hyperlink" Target="https://www.gao.gov/products/gao-21-104466" TargetMode="External"/><Relationship Id="rId70" Type="http://schemas.openxmlformats.org/officeDocument/2006/relationships/hyperlink" Target="https://oig.hhs.gov/oei/reports/oei-03-12-00070.pdf" TargetMode="External"/><Relationship Id="rId166" Type="http://schemas.openxmlformats.org/officeDocument/2006/relationships/hyperlink" Target="https://oig.hhs.gov/oas/reports/region9/91601002.pdf" TargetMode="External"/><Relationship Id="rId331" Type="http://schemas.openxmlformats.org/officeDocument/2006/relationships/hyperlink" Target="https://www.gao.gov/products/GAO-19-277" TargetMode="External"/><Relationship Id="rId373" Type="http://schemas.openxmlformats.org/officeDocument/2006/relationships/hyperlink" Target="https://oig.hhs.gov/oas/reports/region9/91703035.asp" TargetMode="External"/><Relationship Id="rId429" Type="http://schemas.openxmlformats.org/officeDocument/2006/relationships/hyperlink" Target="https://www.gao.gov/products/GAO-19-49" TargetMode="External"/><Relationship Id="rId580" Type="http://schemas.openxmlformats.org/officeDocument/2006/relationships/hyperlink" Target="https://oig.hhs.gov/reports-and-publications/workplan/summary/wp-summary-0000261.asp" TargetMode="External"/><Relationship Id="rId636" Type="http://schemas.openxmlformats.org/officeDocument/2006/relationships/hyperlink" Target="http://oig.hhs.gov/oas/reports/region9/92003003.pdf" TargetMode="External"/><Relationship Id="rId1" Type="http://schemas.openxmlformats.org/officeDocument/2006/relationships/hyperlink" Target="https://oig.hhs.gov/oei/reports/oei-07-13-00460.pdf" TargetMode="External"/><Relationship Id="rId233" Type="http://schemas.openxmlformats.org/officeDocument/2006/relationships/hyperlink" Target="https://www.gao.gov/products/GAO-17-169" TargetMode="External"/><Relationship Id="rId440" Type="http://schemas.openxmlformats.org/officeDocument/2006/relationships/hyperlink" Target="https://oig.hhs.gov/oei/reports/oei-05-19-00210.asp" TargetMode="External"/><Relationship Id="rId678" Type="http://schemas.openxmlformats.org/officeDocument/2006/relationships/hyperlink" Target="http://oig.hhs.gov/oei/reports/OEI-06-19-00190.asp" TargetMode="External"/><Relationship Id="rId28" Type="http://schemas.openxmlformats.org/officeDocument/2006/relationships/hyperlink" Target="https://oig.hhs.gov/oei/reports/oei-02-13-00670.pdf" TargetMode="External"/><Relationship Id="rId275" Type="http://schemas.openxmlformats.org/officeDocument/2006/relationships/hyperlink" Target="https://www.gao.gov/products/GAO-17-445" TargetMode="External"/><Relationship Id="rId300" Type="http://schemas.openxmlformats.org/officeDocument/2006/relationships/hyperlink" Target="https://oig.hhs.gov/oas/reports/region12/A121700002.pdf" TargetMode="External"/><Relationship Id="rId482" Type="http://schemas.openxmlformats.org/officeDocument/2006/relationships/hyperlink" Target="https://www.gao.gov/products/gao-20-372" TargetMode="External"/><Relationship Id="rId538" Type="http://schemas.openxmlformats.org/officeDocument/2006/relationships/hyperlink" Target="https://oig.hhs.gov/oei/reports/OEI-03-17-00471.asp" TargetMode="External"/><Relationship Id="rId703" Type="http://schemas.openxmlformats.org/officeDocument/2006/relationships/hyperlink" Target="https://www.gao.gov/products/gao-21-334" TargetMode="External"/><Relationship Id="rId745" Type="http://schemas.openxmlformats.org/officeDocument/2006/relationships/hyperlink" Target="https://www.gao.gov/products/gao-21-97" TargetMode="External"/><Relationship Id="rId81" Type="http://schemas.openxmlformats.org/officeDocument/2006/relationships/hyperlink" Target="https://oig.hhs.gov/oei/reports/oei-03-15-00060.pdf" TargetMode="External"/><Relationship Id="rId135" Type="http://schemas.openxmlformats.org/officeDocument/2006/relationships/hyperlink" Target="https://oig.hhs.gov/oei/reports/oei-06-14-00010.pdf" TargetMode="External"/><Relationship Id="rId177" Type="http://schemas.openxmlformats.org/officeDocument/2006/relationships/hyperlink" Target="https://www.gao.gov/products/GAO-17-187" TargetMode="External"/><Relationship Id="rId342" Type="http://schemas.openxmlformats.org/officeDocument/2006/relationships/hyperlink" Target="https://oig.hhs.gov/oei/reports/oei-09-18-00431.asp" TargetMode="External"/><Relationship Id="rId384" Type="http://schemas.openxmlformats.org/officeDocument/2006/relationships/hyperlink" Target="https://oig.hhs.gov/oas/reports/region18/181711400.asp" TargetMode="External"/><Relationship Id="rId591" Type="http://schemas.openxmlformats.org/officeDocument/2006/relationships/hyperlink" Target="https://www.gao.gov/products/gao-20-126" TargetMode="External"/><Relationship Id="rId605" Type="http://schemas.openxmlformats.org/officeDocument/2006/relationships/hyperlink" Target="https://www.gao.gov/products/gao-19-543" TargetMode="External"/><Relationship Id="rId202" Type="http://schemas.openxmlformats.org/officeDocument/2006/relationships/hyperlink" Target="https://www.gao.gov/products/GAO-11-293R" TargetMode="External"/><Relationship Id="rId244" Type="http://schemas.openxmlformats.org/officeDocument/2006/relationships/hyperlink" Target="https://www.gao.gov/products/GAO-17-551" TargetMode="External"/><Relationship Id="rId647" Type="http://schemas.openxmlformats.org/officeDocument/2006/relationships/hyperlink" Target="http://oig.hhs.gov/oei/reports/OEI-02-19-00180.asp" TargetMode="External"/><Relationship Id="rId689" Type="http://schemas.openxmlformats.org/officeDocument/2006/relationships/hyperlink" Target="http://oig.hhs.gov/oas/reports/region18/182011500.asp" TargetMode="External"/><Relationship Id="rId39" Type="http://schemas.openxmlformats.org/officeDocument/2006/relationships/hyperlink" Target="https://oig.hhs.gov/oei/reports/oei-02-15-00260.pdf" TargetMode="External"/><Relationship Id="rId286" Type="http://schemas.openxmlformats.org/officeDocument/2006/relationships/hyperlink" Target="https://www.gao.gov/products/GAO-18-480" TargetMode="External"/><Relationship Id="rId451" Type="http://schemas.openxmlformats.org/officeDocument/2006/relationships/hyperlink" Target="https://www.gao.gov/products/gao-20-434" TargetMode="External"/><Relationship Id="rId493" Type="http://schemas.openxmlformats.org/officeDocument/2006/relationships/hyperlink" Target="https://www.gao.gov/products/gao-20-179" TargetMode="External"/><Relationship Id="rId507" Type="http://schemas.openxmlformats.org/officeDocument/2006/relationships/hyperlink" Target="https://oig.hhs.gov/oas/reports/region9/91802004.asp" TargetMode="External"/><Relationship Id="rId549" Type="http://schemas.openxmlformats.org/officeDocument/2006/relationships/hyperlink" Target="https://oig.hhs.gov/oei/reports/oei-05-19-00060.asp" TargetMode="External"/><Relationship Id="rId714" Type="http://schemas.openxmlformats.org/officeDocument/2006/relationships/hyperlink" Target="https://www.gao.gov/products/gao-21-403" TargetMode="External"/><Relationship Id="rId756" Type="http://schemas.openxmlformats.org/officeDocument/2006/relationships/hyperlink" Target="https://www.gao.gov/products/gao-21-96" TargetMode="External"/><Relationship Id="rId50" Type="http://schemas.openxmlformats.org/officeDocument/2006/relationships/hyperlink" Target="https://oig.hhs.gov/oei/reports/oei-02-16-00570.pdf" TargetMode="External"/><Relationship Id="rId104" Type="http://schemas.openxmlformats.org/officeDocument/2006/relationships/hyperlink" Target="https://oig.hhs.gov/oei/reports/oei-05-13-00520.pdf" TargetMode="External"/><Relationship Id="rId146" Type="http://schemas.openxmlformats.org/officeDocument/2006/relationships/hyperlink" Target="https://oig.hhs.gov/oei/reports/oei-01-11-00570.pdf" TargetMode="External"/><Relationship Id="rId188" Type="http://schemas.openxmlformats.org/officeDocument/2006/relationships/hyperlink" Target="https://www.gao.gov/products/GAO-13-445" TargetMode="External"/><Relationship Id="rId311" Type="http://schemas.openxmlformats.org/officeDocument/2006/relationships/hyperlink" Target="https://oig.hhs.gov/oas/reports/region6/61400068.pdf" TargetMode="External"/><Relationship Id="rId353" Type="http://schemas.openxmlformats.org/officeDocument/2006/relationships/hyperlink" Target="https://oig.hhs.gov/oei/reports/oei-07-16-00160.asp" TargetMode="External"/><Relationship Id="rId395" Type="http://schemas.openxmlformats.org/officeDocument/2006/relationships/hyperlink" Target="https://oig.hhs.gov/oas/reports/region3/31903003.asp" TargetMode="External"/><Relationship Id="rId409" Type="http://schemas.openxmlformats.org/officeDocument/2006/relationships/hyperlink" Target="https://oig.hhs.gov/oas/reports/region9/91802000.asp" TargetMode="External"/><Relationship Id="rId560" Type="http://schemas.openxmlformats.org/officeDocument/2006/relationships/hyperlink" Target="https://www.gao.gov/products/gao-20-689" TargetMode="External"/><Relationship Id="rId92" Type="http://schemas.openxmlformats.org/officeDocument/2006/relationships/hyperlink" Target="https://www.oversight.gov/sites/default/files/oig-reports/oei-04-11-00590.pdf" TargetMode="External"/><Relationship Id="rId213" Type="http://schemas.openxmlformats.org/officeDocument/2006/relationships/hyperlink" Target="https://www.gao.gov/products/GAO-15-239" TargetMode="External"/><Relationship Id="rId420" Type="http://schemas.openxmlformats.org/officeDocument/2006/relationships/hyperlink" Target="https://oig.hhs.gov/oei/reports/oei-02-17-00020.asp" TargetMode="External"/><Relationship Id="rId616" Type="http://schemas.openxmlformats.org/officeDocument/2006/relationships/hyperlink" Target="http://www.oig.hhs.gov/oas/reports/region2/21902005.pdf" TargetMode="External"/><Relationship Id="rId658" Type="http://schemas.openxmlformats.org/officeDocument/2006/relationships/hyperlink" Target="http://oig.hhs.gov/oei/reports/OEI-04-18-00451.asp" TargetMode="External"/><Relationship Id="rId255" Type="http://schemas.openxmlformats.org/officeDocument/2006/relationships/hyperlink" Target="https://www.gao.gov/products/GAO-18-341" TargetMode="External"/><Relationship Id="rId297" Type="http://schemas.openxmlformats.org/officeDocument/2006/relationships/hyperlink" Target="https://www.gao.gov/products/GAO-18-381" TargetMode="External"/><Relationship Id="rId462" Type="http://schemas.openxmlformats.org/officeDocument/2006/relationships/hyperlink" Target="https://www.gao.gov/products/gao-20-341" TargetMode="External"/><Relationship Id="rId518" Type="http://schemas.openxmlformats.org/officeDocument/2006/relationships/hyperlink" Target="https://oig.hhs.gov/oas/reports/region1/11700508.asp" TargetMode="External"/><Relationship Id="rId725" Type="http://schemas.openxmlformats.org/officeDocument/2006/relationships/hyperlink" Target="https://www.gao.gov/products/gao-20-609" TargetMode="External"/><Relationship Id="rId115" Type="http://schemas.openxmlformats.org/officeDocument/2006/relationships/hyperlink" Target="https://oig.hhs.gov/oei/reports/oei-07-12-00250.pdf" TargetMode="External"/><Relationship Id="rId157" Type="http://schemas.openxmlformats.org/officeDocument/2006/relationships/hyperlink" Target="https://oig.hhs.gov/oas/reports/region5/51200020.pdf" TargetMode="External"/><Relationship Id="rId322" Type="http://schemas.openxmlformats.org/officeDocument/2006/relationships/hyperlink" Target="https://oig.hhs.gov/oei/reports/oei-01-11-00550.pdf" TargetMode="External"/><Relationship Id="rId364" Type="http://schemas.openxmlformats.org/officeDocument/2006/relationships/hyperlink" Target="https://oig.hhs.gov/oas/reports/region1/11700500.asp" TargetMode="External"/><Relationship Id="rId767" Type="http://schemas.openxmlformats.org/officeDocument/2006/relationships/printerSettings" Target="../printerSettings/printerSettings1.bin"/><Relationship Id="rId61" Type="http://schemas.openxmlformats.org/officeDocument/2006/relationships/hyperlink" Target="https://oig.hhs.gov/oei/reports/oei-03-09-00410.pdf" TargetMode="External"/><Relationship Id="rId199" Type="http://schemas.openxmlformats.org/officeDocument/2006/relationships/hyperlink" Target="https://www.gao.gov/products/GAO-11-280" TargetMode="External"/><Relationship Id="rId571" Type="http://schemas.openxmlformats.org/officeDocument/2006/relationships/hyperlink" Target="https://www.gao.gov/products/gao-20-108" TargetMode="External"/><Relationship Id="rId627" Type="http://schemas.openxmlformats.org/officeDocument/2006/relationships/hyperlink" Target="http://oig.hhs.gov/oas/reports/region7/71705100.pdf" TargetMode="External"/><Relationship Id="rId669" Type="http://schemas.openxmlformats.org/officeDocument/2006/relationships/hyperlink" Target="https://oig.hhs.gov/oas/reports/region18/181630540.pdf" TargetMode="External"/><Relationship Id="rId19" Type="http://schemas.openxmlformats.org/officeDocument/2006/relationships/hyperlink" Target="https://oig.hhs.gov/oei/reports/oei-02-09-00605.pdf" TargetMode="External"/><Relationship Id="rId224" Type="http://schemas.openxmlformats.org/officeDocument/2006/relationships/hyperlink" Target="https://www.gao.gov/products/GAO-16-76" TargetMode="External"/><Relationship Id="rId266" Type="http://schemas.openxmlformats.org/officeDocument/2006/relationships/hyperlink" Target="https://www.gao.gov/products/GAO-10-246" TargetMode="External"/><Relationship Id="rId431" Type="http://schemas.openxmlformats.org/officeDocument/2006/relationships/hyperlink" Target="https://www.gao.gov/products/GAO-19-49" TargetMode="External"/><Relationship Id="rId473" Type="http://schemas.openxmlformats.org/officeDocument/2006/relationships/hyperlink" Target="https://oig.hhs.gov/oas/reports/region4/41603567.asp" TargetMode="External"/><Relationship Id="rId529" Type="http://schemas.openxmlformats.org/officeDocument/2006/relationships/hyperlink" Target="https://oig.hhs.gov/oei/reports/OEI-01-19-00421.asp" TargetMode="External"/><Relationship Id="rId680" Type="http://schemas.openxmlformats.org/officeDocument/2006/relationships/hyperlink" Target="http://oig.hhs.gov/oei/reports/OEI-06-19-00190.asp" TargetMode="External"/><Relationship Id="rId736" Type="http://schemas.openxmlformats.org/officeDocument/2006/relationships/hyperlink" Target="https://www.gao.gov/products/gao-21-265" TargetMode="External"/><Relationship Id="rId30" Type="http://schemas.openxmlformats.org/officeDocument/2006/relationships/hyperlink" Target="https://oig.hhs.gov/oei/reports/oei-02-14-00490.pdf" TargetMode="External"/><Relationship Id="rId126" Type="http://schemas.openxmlformats.org/officeDocument/2006/relationships/hyperlink" Target="https://oig.hhs.gov/oei/reports/oei-01-14-00390.pdf" TargetMode="External"/><Relationship Id="rId168" Type="http://schemas.openxmlformats.org/officeDocument/2006/relationships/hyperlink" Target="https://oig.hhs.gov/oas/reports/region18/181630540.pdf" TargetMode="External"/><Relationship Id="rId333" Type="http://schemas.openxmlformats.org/officeDocument/2006/relationships/hyperlink" Target="https://www.gao.gov/products/GAO-19-565" TargetMode="External"/><Relationship Id="rId540" Type="http://schemas.openxmlformats.org/officeDocument/2006/relationships/hyperlink" Target="https://oig.hhs.gov/oei/reports/oei-03-19-00070.asp" TargetMode="External"/><Relationship Id="rId72" Type="http://schemas.openxmlformats.org/officeDocument/2006/relationships/hyperlink" Target="https://oig.hhs.gov/oei/reports/oei-03-12-00670.pdf" TargetMode="External"/><Relationship Id="rId375" Type="http://schemas.openxmlformats.org/officeDocument/2006/relationships/hyperlink" Target="https://oig.hhs.gov/oas/reports/region18/181711400.asp" TargetMode="External"/><Relationship Id="rId582" Type="http://schemas.openxmlformats.org/officeDocument/2006/relationships/hyperlink" Target="https://oig.hhs.gov/reports-and-publications/workplan/summary/wp-summary-0000261.asp" TargetMode="External"/><Relationship Id="rId638" Type="http://schemas.openxmlformats.org/officeDocument/2006/relationships/hyperlink" Target="http://oig.hhs.gov/oas/reports/region9/92003017.asp" TargetMode="External"/><Relationship Id="rId3" Type="http://schemas.openxmlformats.org/officeDocument/2006/relationships/hyperlink" Target="https://oig.hhs.gov/oei/reports/oei-07-15-00380.pdf" TargetMode="External"/><Relationship Id="rId235" Type="http://schemas.openxmlformats.org/officeDocument/2006/relationships/hyperlink" Target="https://www.gao.gov/products/GAO-16-108" TargetMode="External"/><Relationship Id="rId277" Type="http://schemas.openxmlformats.org/officeDocument/2006/relationships/hyperlink" Target="https://www.gao.gov/products/GAO-17-443" TargetMode="External"/><Relationship Id="rId400" Type="http://schemas.openxmlformats.org/officeDocument/2006/relationships/hyperlink" Target="https://oig.hhs.gov/oas/reports/region5/51700013.asp" TargetMode="External"/><Relationship Id="rId442" Type="http://schemas.openxmlformats.org/officeDocument/2006/relationships/hyperlink" Target="https://oig.hhs.gov/oei/reports/oei-09-18-00430.asp" TargetMode="External"/><Relationship Id="rId484" Type="http://schemas.openxmlformats.org/officeDocument/2006/relationships/hyperlink" Target="https://www.gao.gov/products/gao-20-701" TargetMode="External"/><Relationship Id="rId705" Type="http://schemas.openxmlformats.org/officeDocument/2006/relationships/hyperlink" Target="https://www.gao.gov/products/gao-21-90" TargetMode="External"/><Relationship Id="rId137" Type="http://schemas.openxmlformats.org/officeDocument/2006/relationships/hyperlink" Target="https://oig.hhs.gov/oei/reports/oei-06-14-00010.pdf" TargetMode="External"/><Relationship Id="rId302" Type="http://schemas.openxmlformats.org/officeDocument/2006/relationships/hyperlink" Target="https://oig.hhs.gov/oas/reports/region1/11500504.pdf" TargetMode="External"/><Relationship Id="rId344" Type="http://schemas.openxmlformats.org/officeDocument/2006/relationships/hyperlink" Target="https://oig.hhs.gov/oei/reports/oei-09-18-00431.asp" TargetMode="External"/><Relationship Id="rId691" Type="http://schemas.openxmlformats.org/officeDocument/2006/relationships/hyperlink" Target="http://oig.hhs.gov/oas/reports/region18/182011200.asp" TargetMode="External"/><Relationship Id="rId747" Type="http://schemas.openxmlformats.org/officeDocument/2006/relationships/hyperlink" Target="https://www.gao.gov/products/gao-21-265" TargetMode="External"/><Relationship Id="rId41" Type="http://schemas.openxmlformats.org/officeDocument/2006/relationships/hyperlink" Target="https://oig.hhs.gov/oei/reports/oei-02-15-00260.pdf" TargetMode="External"/><Relationship Id="rId83" Type="http://schemas.openxmlformats.org/officeDocument/2006/relationships/hyperlink" Target="https://www.oversight.gov/sites/default/files/oig-reports/oei-03-15-00220.pdf" TargetMode="External"/><Relationship Id="rId179" Type="http://schemas.openxmlformats.org/officeDocument/2006/relationships/hyperlink" Target="https://www.gao.gov/products/GAO-17-377" TargetMode="External"/><Relationship Id="rId386" Type="http://schemas.openxmlformats.org/officeDocument/2006/relationships/hyperlink" Target="https://oig.hhs.gov/oas/reports/region18/181711400.asp" TargetMode="External"/><Relationship Id="rId551" Type="http://schemas.openxmlformats.org/officeDocument/2006/relationships/hyperlink" Target="https://oig.hhs.gov/oei/reports/oei-05-19-00060.asp" TargetMode="External"/><Relationship Id="rId593" Type="http://schemas.openxmlformats.org/officeDocument/2006/relationships/hyperlink" Target="https://www.gao.gov/products/gao-20-126" TargetMode="External"/><Relationship Id="rId607" Type="http://schemas.openxmlformats.org/officeDocument/2006/relationships/hyperlink" Target="https://www.gao.gov/products/gao-20-155" TargetMode="External"/><Relationship Id="rId649" Type="http://schemas.openxmlformats.org/officeDocument/2006/relationships/hyperlink" Target="http://oig.hhs.gov/oei/reports/OEI-02-19-00401.asp" TargetMode="External"/><Relationship Id="rId190" Type="http://schemas.openxmlformats.org/officeDocument/2006/relationships/hyperlink" Target="https://www.gao.gov/products/GAO-13-445" TargetMode="External"/><Relationship Id="rId204" Type="http://schemas.openxmlformats.org/officeDocument/2006/relationships/hyperlink" Target="https://www.gao.gov/products/GAO-12-51" TargetMode="External"/><Relationship Id="rId246" Type="http://schemas.openxmlformats.org/officeDocument/2006/relationships/hyperlink" Target="https://www.gao.gov/products/GAO-17-467" TargetMode="External"/><Relationship Id="rId288" Type="http://schemas.openxmlformats.org/officeDocument/2006/relationships/hyperlink" Target="https://www.gao.gov/products/GAO-15-588" TargetMode="External"/><Relationship Id="rId411" Type="http://schemas.openxmlformats.org/officeDocument/2006/relationships/hyperlink" Target="https://oig.hhs.gov/oas/reports/region9/91802000.asp" TargetMode="External"/><Relationship Id="rId453" Type="http://schemas.openxmlformats.org/officeDocument/2006/relationships/hyperlink" Target="https://www.gao.gov/products/gao-20-81" TargetMode="External"/><Relationship Id="rId509" Type="http://schemas.openxmlformats.org/officeDocument/2006/relationships/hyperlink" Target="https://oig.hhs.gov/oas/reports/region9/91802004.asp" TargetMode="External"/><Relationship Id="rId660" Type="http://schemas.openxmlformats.org/officeDocument/2006/relationships/hyperlink" Target="http://oig.hhs.gov/oei/reports/OEI-04-18-00451.asp" TargetMode="External"/><Relationship Id="rId106" Type="http://schemas.openxmlformats.org/officeDocument/2006/relationships/hyperlink" Target="https://oig.hhs.gov/oei/reports/oei-05-13-00520.pdf" TargetMode="External"/><Relationship Id="rId313" Type="http://schemas.openxmlformats.org/officeDocument/2006/relationships/hyperlink" Target="https://oig.hhs.gov/oas/reports/region9/91602034.pdf" TargetMode="External"/><Relationship Id="rId495" Type="http://schemas.openxmlformats.org/officeDocument/2006/relationships/hyperlink" Target="https://www.gao.gov/products/gao-20-179" TargetMode="External"/><Relationship Id="rId716" Type="http://schemas.openxmlformats.org/officeDocument/2006/relationships/hyperlink" Target="https://www.gao.gov/products/gao-21-551" TargetMode="External"/><Relationship Id="rId758" Type="http://schemas.openxmlformats.org/officeDocument/2006/relationships/hyperlink" Target="https://oig.hhs.gov/oei/reports/OEI-12-16-00120.asp?utm_source=oig-home&amp;utm_medium=oig-hero&amp;utm_campaign=oig-OEI-12-16-00120" TargetMode="External"/><Relationship Id="rId10" Type="http://schemas.openxmlformats.org/officeDocument/2006/relationships/hyperlink" Target="https://oig.hhs.gov/oei/reports/oei-01-10-00460.pdf" TargetMode="External"/><Relationship Id="rId52" Type="http://schemas.openxmlformats.org/officeDocument/2006/relationships/hyperlink" Target="https://oig.hhs.gov/oei/reports/oei-02-16-00570.pdf" TargetMode="External"/><Relationship Id="rId94" Type="http://schemas.openxmlformats.org/officeDocument/2006/relationships/hyperlink" Target="https://oig.hhs.gov/oei/reports/oei-04-12-00380.pdf" TargetMode="External"/><Relationship Id="rId148" Type="http://schemas.openxmlformats.org/officeDocument/2006/relationships/hyperlink" Target="https://oig.hhs.gov/oas/reports/region3/31303002.pdf" TargetMode="External"/><Relationship Id="rId355" Type="http://schemas.openxmlformats.org/officeDocument/2006/relationships/hyperlink" Target="https://oig.hhs.gov/oei/reports/oei-09-16-00411.asp" TargetMode="External"/><Relationship Id="rId397" Type="http://schemas.openxmlformats.org/officeDocument/2006/relationships/hyperlink" Target="https://oig.hhs.gov/oas/reports/region5/51700013.asp" TargetMode="External"/><Relationship Id="rId520" Type="http://schemas.openxmlformats.org/officeDocument/2006/relationships/hyperlink" Target="https://oig.hhs.gov/oas/reports/region1/11900001.pdf" TargetMode="External"/><Relationship Id="rId562" Type="http://schemas.openxmlformats.org/officeDocument/2006/relationships/hyperlink" Target="https://www.gao.gov/products/gao-20-689" TargetMode="External"/><Relationship Id="rId618" Type="http://schemas.openxmlformats.org/officeDocument/2006/relationships/hyperlink" Target="http://www.oig.hhs.gov/oas/reports/region2/21902005.pdf" TargetMode="External"/><Relationship Id="rId215" Type="http://schemas.openxmlformats.org/officeDocument/2006/relationships/hyperlink" Target="https://www.gao.gov/products/GAO-15-434" TargetMode="External"/><Relationship Id="rId257" Type="http://schemas.openxmlformats.org/officeDocument/2006/relationships/hyperlink" Target="https://www.gao.gov/products/GAO-18-528" TargetMode="External"/><Relationship Id="rId422" Type="http://schemas.openxmlformats.org/officeDocument/2006/relationships/hyperlink" Target="https://oig.hhs.gov/oei/reports/oei-02-17-00020.asp" TargetMode="External"/><Relationship Id="rId464" Type="http://schemas.openxmlformats.org/officeDocument/2006/relationships/hyperlink" Target="https://www.gao.gov/products/gao-20-273" TargetMode="External"/><Relationship Id="rId299" Type="http://schemas.openxmlformats.org/officeDocument/2006/relationships/hyperlink" Target="https://oig.hhs.gov/oas/reports/region12/A121700002.pdf" TargetMode="External"/><Relationship Id="rId727" Type="http://schemas.openxmlformats.org/officeDocument/2006/relationships/hyperlink" Target="https://www.gao.gov/products/gao-21-98" TargetMode="External"/><Relationship Id="rId63" Type="http://schemas.openxmlformats.org/officeDocument/2006/relationships/hyperlink" Target="https://oig.hhs.gov/oei/reports/oei-03-10-00310.pdf" TargetMode="External"/><Relationship Id="rId159" Type="http://schemas.openxmlformats.org/officeDocument/2006/relationships/hyperlink" Target="https://oig.hhs.gov/oas/reports/region5/51500020.pdf" TargetMode="External"/><Relationship Id="rId366" Type="http://schemas.openxmlformats.org/officeDocument/2006/relationships/hyperlink" Target="http://oig.hhs.gov/oei/reports/OEI-BL-20-00260.asp" TargetMode="External"/><Relationship Id="rId573" Type="http://schemas.openxmlformats.org/officeDocument/2006/relationships/hyperlink" Target="https://www.gao.gov/products/gao-20-212" TargetMode="External"/><Relationship Id="rId226" Type="http://schemas.openxmlformats.org/officeDocument/2006/relationships/hyperlink" Target="https://www.gao.gov/products/GAO-16-76" TargetMode="External"/><Relationship Id="rId433" Type="http://schemas.openxmlformats.org/officeDocument/2006/relationships/hyperlink" Target="https://www.gao.gov/products/GAO-19-49" TargetMode="External"/><Relationship Id="rId640" Type="http://schemas.openxmlformats.org/officeDocument/2006/relationships/hyperlink" Target="http://oig.hhs.gov/oei/reports/OEI-01-20-00220.asp" TargetMode="External"/><Relationship Id="rId738" Type="http://schemas.openxmlformats.org/officeDocument/2006/relationships/hyperlink" Target="https://www.gao.gov/products/gao-21-231" TargetMode="External"/><Relationship Id="rId74" Type="http://schemas.openxmlformats.org/officeDocument/2006/relationships/hyperlink" Target="https://oig.hhs.gov/oei/reports/oei-03-13-00030.pdf" TargetMode="External"/><Relationship Id="rId377" Type="http://schemas.openxmlformats.org/officeDocument/2006/relationships/hyperlink" Target="https://oig.hhs.gov/oas/reports/region18/181711400.asp" TargetMode="External"/><Relationship Id="rId500" Type="http://schemas.openxmlformats.org/officeDocument/2006/relationships/hyperlink" Target="https://oig.hhs.gov/oas/reports/region7/71705101.asp" TargetMode="External"/><Relationship Id="rId584" Type="http://schemas.openxmlformats.org/officeDocument/2006/relationships/hyperlink" Target="https://oig.hhs.gov/reports-and-publications/workplan/summary/wp-summary-0000261.asp" TargetMode="External"/><Relationship Id="rId5" Type="http://schemas.openxmlformats.org/officeDocument/2006/relationships/hyperlink" Target="https://www.gao.gov/products/GAO-16-367" TargetMode="External"/><Relationship Id="rId237" Type="http://schemas.openxmlformats.org/officeDocument/2006/relationships/hyperlink" Target="https://www.gao.gov/products/GAO-16-125" TargetMode="External"/><Relationship Id="rId444" Type="http://schemas.openxmlformats.org/officeDocument/2006/relationships/hyperlink" Target="https://oig.hhs.gov/oei/reports/oei-09-18-00430.asp" TargetMode="External"/><Relationship Id="rId651" Type="http://schemas.openxmlformats.org/officeDocument/2006/relationships/hyperlink" Target="http://oig.hhs.gov/oei/reports/OEI-02-19-00401.asp" TargetMode="External"/><Relationship Id="rId749" Type="http://schemas.openxmlformats.org/officeDocument/2006/relationships/hyperlink" Target="https://www.gao.gov/products/gao-21-130" TargetMode="External"/><Relationship Id="rId290" Type="http://schemas.openxmlformats.org/officeDocument/2006/relationships/hyperlink" Target="https://www.gao.gov/products/GAO-16-305" TargetMode="External"/><Relationship Id="rId304" Type="http://schemas.openxmlformats.org/officeDocument/2006/relationships/hyperlink" Target="https://oig.hhs.gov/oas/reports/region5/51600053.pdf" TargetMode="External"/><Relationship Id="rId388" Type="http://schemas.openxmlformats.org/officeDocument/2006/relationships/hyperlink" Target="https://oig.hhs.gov/oas/reports/region18/181811050.asp" TargetMode="External"/><Relationship Id="rId511" Type="http://schemas.openxmlformats.org/officeDocument/2006/relationships/hyperlink" Target="https://oig.hhs.gov/oas/reports/region9/91802004.asp" TargetMode="External"/><Relationship Id="rId609" Type="http://schemas.openxmlformats.org/officeDocument/2006/relationships/hyperlink" Target="https://www.gao.gov/products/gao-20-155" TargetMode="External"/><Relationship Id="rId85" Type="http://schemas.openxmlformats.org/officeDocument/2006/relationships/hyperlink" Target="https://oig.hhs.gov/oei/reports/oei-03-17-00310.pdf" TargetMode="External"/><Relationship Id="rId150" Type="http://schemas.openxmlformats.org/officeDocument/2006/relationships/hyperlink" Target="https://oig.hhs.gov/oas/reports/region12/A121700002.pdf" TargetMode="External"/><Relationship Id="rId595" Type="http://schemas.openxmlformats.org/officeDocument/2006/relationships/hyperlink" Target="https://oig.hhs.gov/oas/reports/region18/181906004.asp" TargetMode="External"/><Relationship Id="rId248" Type="http://schemas.openxmlformats.org/officeDocument/2006/relationships/hyperlink" Target="https://www.gao.gov/products/GAO-17-600" TargetMode="External"/><Relationship Id="rId455" Type="http://schemas.openxmlformats.org/officeDocument/2006/relationships/hyperlink" Target="https://oig.hhs.gov/oas/reports/region4/41908072.asp" TargetMode="External"/><Relationship Id="rId662" Type="http://schemas.openxmlformats.org/officeDocument/2006/relationships/hyperlink" Target="http://oig.hhs.gov/oei/reports/OEI-07-19-00490.asp" TargetMode="External"/><Relationship Id="rId12" Type="http://schemas.openxmlformats.org/officeDocument/2006/relationships/hyperlink" Target="https://oig.hhs.gov/oei/reports/oei-01-11-00500.pdf" TargetMode="External"/><Relationship Id="rId108" Type="http://schemas.openxmlformats.org/officeDocument/2006/relationships/hyperlink" Target="https://oig.hhs.gov/oei/reports/oei-06-09-00091.pdf" TargetMode="External"/><Relationship Id="rId315" Type="http://schemas.openxmlformats.org/officeDocument/2006/relationships/hyperlink" Target="https://oig.hhs.gov/oas/reports/region5/50700077.pdf" TargetMode="External"/><Relationship Id="rId522" Type="http://schemas.openxmlformats.org/officeDocument/2006/relationships/hyperlink" Target="https://oig.hhs.gov/oas/reports/region3/31700010.asp" TargetMode="External"/><Relationship Id="rId96" Type="http://schemas.openxmlformats.org/officeDocument/2006/relationships/hyperlink" Target="https://oig.hhs.gov/oei/reports/oei-05-10-00450.pdf" TargetMode="External"/><Relationship Id="rId161" Type="http://schemas.openxmlformats.org/officeDocument/2006/relationships/hyperlink" Target="https://oig.hhs.gov/oas/reports/region7/71703227.pdf" TargetMode="External"/><Relationship Id="rId399" Type="http://schemas.openxmlformats.org/officeDocument/2006/relationships/hyperlink" Target="https://oig.hhs.gov/oas/reports/region5/51700013.asp" TargetMode="External"/><Relationship Id="rId259" Type="http://schemas.openxmlformats.org/officeDocument/2006/relationships/hyperlink" Target="https://www.gao.gov/products/GAO-18-565" TargetMode="External"/><Relationship Id="rId466" Type="http://schemas.openxmlformats.org/officeDocument/2006/relationships/hyperlink" Target="https://www.gao.gov/products/gao-20-299" TargetMode="External"/><Relationship Id="rId673" Type="http://schemas.openxmlformats.org/officeDocument/2006/relationships/hyperlink" Target="https://oig.hhs.gov/oas/reports/region18/181711400.asp" TargetMode="External"/><Relationship Id="rId23" Type="http://schemas.openxmlformats.org/officeDocument/2006/relationships/hyperlink" Target="https://oig.hhs.gov/oei/reports/oei-02-11-00320.pdf" TargetMode="External"/><Relationship Id="rId119" Type="http://schemas.openxmlformats.org/officeDocument/2006/relationships/hyperlink" Target="https://oig.hhs.gov/oei/reports/oei-09-16-00410.pdf" TargetMode="External"/><Relationship Id="rId326" Type="http://schemas.openxmlformats.org/officeDocument/2006/relationships/hyperlink" Target="https://www.gao.gov/products/GAO-19-601" TargetMode="External"/><Relationship Id="rId533" Type="http://schemas.openxmlformats.org/officeDocument/2006/relationships/hyperlink" Target="https://oig.hhs.gov/oei/reports/oei-03-17-00470.asp" TargetMode="External"/><Relationship Id="rId740" Type="http://schemas.openxmlformats.org/officeDocument/2006/relationships/hyperlink" Target="https://www.gao.gov/products/gao-21-387" TargetMode="External"/><Relationship Id="rId172" Type="http://schemas.openxmlformats.org/officeDocument/2006/relationships/hyperlink" Target="https://www.gao.gov/products/GAO-14-84" TargetMode="External"/><Relationship Id="rId477" Type="http://schemas.openxmlformats.org/officeDocument/2006/relationships/hyperlink" Target="https://oig.hhs.gov/oei/reports/oei-04-18-00080.asp" TargetMode="External"/><Relationship Id="rId600" Type="http://schemas.openxmlformats.org/officeDocument/2006/relationships/hyperlink" Target="https://oig.hhs.gov/oas/reports/region18/181906004.asp" TargetMode="External"/><Relationship Id="rId684" Type="http://schemas.openxmlformats.org/officeDocument/2006/relationships/hyperlink" Target="http://oig.hhs.gov/oei/reports/OEI-06-20-00700.asp" TargetMode="External"/><Relationship Id="rId337" Type="http://schemas.openxmlformats.org/officeDocument/2006/relationships/hyperlink" Target="https://www.gao.gov/products/GAO-19-144" TargetMode="External"/><Relationship Id="rId34" Type="http://schemas.openxmlformats.org/officeDocument/2006/relationships/hyperlink" Target="https://oig.hhs.gov/oei/reports/oei-02-15-00020.pdf" TargetMode="External"/><Relationship Id="rId544" Type="http://schemas.openxmlformats.org/officeDocument/2006/relationships/hyperlink" Target="https://oig.hhs.gov/oei/reports/OEI-03-19-00430.asp" TargetMode="External"/><Relationship Id="rId751" Type="http://schemas.openxmlformats.org/officeDocument/2006/relationships/hyperlink" Target="https://www.gao.gov/products/gao-20-534" TargetMode="External"/><Relationship Id="rId183" Type="http://schemas.openxmlformats.org/officeDocument/2006/relationships/hyperlink" Target="https://www.gao.gov/products/GAO-14-75" TargetMode="External"/><Relationship Id="rId390" Type="http://schemas.openxmlformats.org/officeDocument/2006/relationships/hyperlink" Target="https://oig.hhs.gov/oas/reports/region1/11600509.asp" TargetMode="External"/><Relationship Id="rId404" Type="http://schemas.openxmlformats.org/officeDocument/2006/relationships/hyperlink" Target="https://oig.hhs.gov/oas/reports/region5/51900005.asp" TargetMode="External"/><Relationship Id="rId611" Type="http://schemas.openxmlformats.org/officeDocument/2006/relationships/hyperlink" Target="https://www.gao.gov/products/gao-20-187" TargetMode="External"/><Relationship Id="rId250" Type="http://schemas.openxmlformats.org/officeDocument/2006/relationships/hyperlink" Target="https://www.gao.gov/products/GAO-18-70" TargetMode="External"/><Relationship Id="rId488" Type="http://schemas.openxmlformats.org/officeDocument/2006/relationships/hyperlink" Target="https://www.gao.gov/products/gao-20-8" TargetMode="External"/><Relationship Id="rId695" Type="http://schemas.openxmlformats.org/officeDocument/2006/relationships/hyperlink" Target="https://www.gao.gov/products/gao-20-597" TargetMode="External"/><Relationship Id="rId709" Type="http://schemas.openxmlformats.org/officeDocument/2006/relationships/hyperlink" Target="file:///C:\Users\megan.valentine\AppData\Roaming\Microsoft\First%20Draft\2022%20GAO-IG%20Act%20Report%20Master%20List_Working%20Copy%20.xlsx" TargetMode="External"/><Relationship Id="rId45" Type="http://schemas.openxmlformats.org/officeDocument/2006/relationships/hyperlink" Target="https://oig.hhs.gov/oei/reports/oei-02-16-00570.pdf" TargetMode="External"/><Relationship Id="rId110" Type="http://schemas.openxmlformats.org/officeDocument/2006/relationships/hyperlink" Target="https://oig.hhs.gov/oei/reports/oei-06-14-00010.pdf" TargetMode="External"/><Relationship Id="rId348" Type="http://schemas.openxmlformats.org/officeDocument/2006/relationships/hyperlink" Target="https://oig.hhs.gov/oei/reports/oei-02-17-00490.asp" TargetMode="External"/><Relationship Id="rId555" Type="http://schemas.openxmlformats.org/officeDocument/2006/relationships/hyperlink" Target="https://www.gao.gov/products/gao-20-81" TargetMode="External"/><Relationship Id="rId762" Type="http://schemas.openxmlformats.org/officeDocument/2006/relationships/hyperlink" Target="https://oig.hhs.gov/oas/reports/region1/11800502.asp" TargetMode="External"/><Relationship Id="rId194" Type="http://schemas.openxmlformats.org/officeDocument/2006/relationships/hyperlink" Target="https://www.gao.gov/products/GAO-13-384" TargetMode="External"/><Relationship Id="rId208" Type="http://schemas.openxmlformats.org/officeDocument/2006/relationships/hyperlink" Target="https://www.gao.gov/products/GAO-15-11" TargetMode="External"/><Relationship Id="rId415" Type="http://schemas.openxmlformats.org/officeDocument/2006/relationships/hyperlink" Target="https://oig.hhs.gov/oas/reports/region1/11700513.asp" TargetMode="External"/><Relationship Id="rId622" Type="http://schemas.openxmlformats.org/officeDocument/2006/relationships/hyperlink" Target="http://go.usa.gov/xAvgN" TargetMode="External"/><Relationship Id="rId261" Type="http://schemas.openxmlformats.org/officeDocument/2006/relationships/hyperlink" Target="https://www.gao.gov/products/GAO-18-564" TargetMode="External"/><Relationship Id="rId499" Type="http://schemas.openxmlformats.org/officeDocument/2006/relationships/hyperlink" Target="https://oig.hhs.gov/oas/reports/region5/51700033.asp" TargetMode="External"/><Relationship Id="rId56" Type="http://schemas.openxmlformats.org/officeDocument/2006/relationships/hyperlink" Target="https://oig.hhs.gov/oei/reports/oei-02-16-00570.pdf" TargetMode="External"/><Relationship Id="rId359" Type="http://schemas.openxmlformats.org/officeDocument/2006/relationships/hyperlink" Target="https://oig.hhs.gov/oei/reports/oei-06-17-00270.asp" TargetMode="External"/><Relationship Id="rId566" Type="http://schemas.openxmlformats.org/officeDocument/2006/relationships/hyperlink" Target="https://oig.hhs.gov/oei/reports/OEI-01-17-00510.asp" TargetMode="External"/><Relationship Id="rId121" Type="http://schemas.openxmlformats.org/officeDocument/2006/relationships/hyperlink" Target="https://oig.hhs.gov/oei/reports/oei-12-12-00210.pdf" TargetMode="External"/><Relationship Id="rId219" Type="http://schemas.openxmlformats.org/officeDocument/2006/relationships/hyperlink" Target="https://www.gao.gov/products/GAO-15-710" TargetMode="External"/><Relationship Id="rId426" Type="http://schemas.openxmlformats.org/officeDocument/2006/relationships/hyperlink" Target="https://www.gao.gov/products/GAO-19-49" TargetMode="External"/><Relationship Id="rId633" Type="http://schemas.openxmlformats.org/officeDocument/2006/relationships/hyperlink" Target="http://oig.hhs.gov/oas/reports/region7/71905122.pdf" TargetMode="External"/><Relationship Id="rId67" Type="http://schemas.openxmlformats.org/officeDocument/2006/relationships/hyperlink" Target="https://oig.hhs.gov/oei/reports/oei-03-11-00670.pdf" TargetMode="External"/><Relationship Id="rId272" Type="http://schemas.openxmlformats.org/officeDocument/2006/relationships/hyperlink" Target="https://www.gao.gov/products/GAO-16-500" TargetMode="External"/><Relationship Id="rId577" Type="http://schemas.openxmlformats.org/officeDocument/2006/relationships/hyperlink" Target="https://oig.hhs.gov/reports-and-publications/workplan/summary/wp-summary-0000261.asp" TargetMode="External"/><Relationship Id="rId700" Type="http://schemas.openxmlformats.org/officeDocument/2006/relationships/hyperlink" Target="file:///C:\Users\megan.valentine\AppData\Roaming\Microsoft\First%20Draft\GAO-20-609" TargetMode="External"/><Relationship Id="rId132" Type="http://schemas.openxmlformats.org/officeDocument/2006/relationships/hyperlink" Target="https://oig.hhs.gov/oei/reports/oei-05-03-00170.pdf" TargetMode="External"/><Relationship Id="rId437" Type="http://schemas.openxmlformats.org/officeDocument/2006/relationships/hyperlink" Target="https://www.gao.gov/products/gao-20-434" TargetMode="External"/><Relationship Id="rId644" Type="http://schemas.openxmlformats.org/officeDocument/2006/relationships/hyperlink" Target="http://oig.hhs.gov/oei/reports/OEI-02-18-00380.asp" TargetMode="External"/><Relationship Id="rId283" Type="http://schemas.openxmlformats.org/officeDocument/2006/relationships/hyperlink" Target="https://www.gao.gov/products/GAO-18-480" TargetMode="External"/><Relationship Id="rId490" Type="http://schemas.openxmlformats.org/officeDocument/2006/relationships/hyperlink" Target="https://www.gao.gov/products/gao-20-126" TargetMode="External"/><Relationship Id="rId504" Type="http://schemas.openxmlformats.org/officeDocument/2006/relationships/hyperlink" Target="https://oig.hhs.gov/oas/reports/region3/31603001.asp" TargetMode="External"/><Relationship Id="rId711" Type="http://schemas.openxmlformats.org/officeDocument/2006/relationships/hyperlink" Target="https://www.gao.gov/products/gao-21-403" TargetMode="External"/><Relationship Id="rId78" Type="http://schemas.openxmlformats.org/officeDocument/2006/relationships/hyperlink" Target="https://oig.hhs.gov/oei/reports/oei-03-13-00570.pdf" TargetMode="External"/><Relationship Id="rId143" Type="http://schemas.openxmlformats.org/officeDocument/2006/relationships/hyperlink" Target="https://oig.hhs.gov/oei/reports/oei-04-10-00010.pdf" TargetMode="External"/><Relationship Id="rId350" Type="http://schemas.openxmlformats.org/officeDocument/2006/relationships/hyperlink" Target="https://oig.hhs.gov/oei/reports/oei-05-18-00070.asp" TargetMode="External"/><Relationship Id="rId588" Type="http://schemas.openxmlformats.org/officeDocument/2006/relationships/hyperlink" Target="https://oig.hhs.gov/oei/reports/oei-06-19-00330.asp" TargetMode="External"/><Relationship Id="rId9" Type="http://schemas.openxmlformats.org/officeDocument/2006/relationships/hyperlink" Target="https://oig.hhs.gov/oei/reports/oei-04-15-00431.pdf" TargetMode="External"/><Relationship Id="rId210" Type="http://schemas.openxmlformats.org/officeDocument/2006/relationships/hyperlink" Target="https://www.gao.gov/products/GAO-15-322" TargetMode="External"/><Relationship Id="rId448" Type="http://schemas.openxmlformats.org/officeDocument/2006/relationships/hyperlink" Target="https://oig.hhs.gov/oei/reports/oei-BL-18-00510.asp" TargetMode="External"/><Relationship Id="rId655" Type="http://schemas.openxmlformats.org/officeDocument/2006/relationships/hyperlink" Target="http://oig.hhs.gov/oei/reports/OEI-03-17-00474.asp" TargetMode="External"/><Relationship Id="rId294" Type="http://schemas.openxmlformats.org/officeDocument/2006/relationships/hyperlink" Target="https://www.gao.gov/products/GAO-15-431" TargetMode="External"/><Relationship Id="rId308" Type="http://schemas.openxmlformats.org/officeDocument/2006/relationships/hyperlink" Target="https://oig.hhs.gov/oas/reports/region5/51600058.pdf" TargetMode="External"/><Relationship Id="rId515" Type="http://schemas.openxmlformats.org/officeDocument/2006/relationships/hyperlink" Target="https://oig.hhs.gov/oas/reports/region1/11600508.asp" TargetMode="External"/><Relationship Id="rId722" Type="http://schemas.openxmlformats.org/officeDocument/2006/relationships/hyperlink" Target="https://www.gao.gov/products/gao-21-191" TargetMode="External"/><Relationship Id="rId89" Type="http://schemas.openxmlformats.org/officeDocument/2006/relationships/hyperlink" Target="https://oig.hhs.gov/oei/reports/oei-03-17-00310.pdf" TargetMode="External"/><Relationship Id="rId154" Type="http://schemas.openxmlformats.org/officeDocument/2006/relationships/hyperlink" Target="https://oig.hhs.gov/oas/reports/region2/21502013.pdf" TargetMode="External"/><Relationship Id="rId361" Type="http://schemas.openxmlformats.org/officeDocument/2006/relationships/hyperlink" Target="https://oig.hhs.gov/oas/reports/region1/11700500.asp" TargetMode="External"/><Relationship Id="rId599" Type="http://schemas.openxmlformats.org/officeDocument/2006/relationships/hyperlink" Target="https://oig.hhs.gov/oas/reports/region18/181906004.asp" TargetMode="External"/><Relationship Id="rId459" Type="http://schemas.openxmlformats.org/officeDocument/2006/relationships/hyperlink" Target="https://www.gao.gov/products/gao-20-336" TargetMode="External"/><Relationship Id="rId666" Type="http://schemas.openxmlformats.org/officeDocument/2006/relationships/hyperlink" Target="https://oig.hhs.gov/oas/reports/region18/181630540.pdf" TargetMode="External"/><Relationship Id="rId16" Type="http://schemas.openxmlformats.org/officeDocument/2006/relationships/hyperlink" Target="https://oig.hhs.gov/oei/reports/oei-01-14-00200.pdf" TargetMode="External"/><Relationship Id="rId221" Type="http://schemas.openxmlformats.org/officeDocument/2006/relationships/hyperlink" Target="https://www.gao.gov/products/GAO-16-137" TargetMode="External"/><Relationship Id="rId319" Type="http://schemas.openxmlformats.org/officeDocument/2006/relationships/hyperlink" Target="https://oig.hhs.gov/oei/reports/oei-04-11-00530.pdf" TargetMode="External"/><Relationship Id="rId526" Type="http://schemas.openxmlformats.org/officeDocument/2006/relationships/hyperlink" Target="https://oig.hhs.gov/oas/reports/region5/51800024.asp" TargetMode="External"/><Relationship Id="rId733" Type="http://schemas.openxmlformats.org/officeDocument/2006/relationships/hyperlink" Target="https://www.gao.gov/products/gao-21-104466" TargetMode="External"/><Relationship Id="rId165" Type="http://schemas.openxmlformats.org/officeDocument/2006/relationships/hyperlink" Target="https://oig.hhs.gov/oas/reports/region9/91601002.pdf" TargetMode="External"/><Relationship Id="rId372" Type="http://schemas.openxmlformats.org/officeDocument/2006/relationships/hyperlink" Target="https://oig.hhs.gov/oas/reports/region7/71803228.asp" TargetMode="External"/><Relationship Id="rId677" Type="http://schemas.openxmlformats.org/officeDocument/2006/relationships/hyperlink" Target="http://oig.hhs.gov/oei/reports/OEI-06-17-00530.asp" TargetMode="External"/><Relationship Id="rId232" Type="http://schemas.openxmlformats.org/officeDocument/2006/relationships/hyperlink" Target="https://www.gao.gov/products/GAO-17-145" TargetMode="External"/><Relationship Id="rId27" Type="http://schemas.openxmlformats.org/officeDocument/2006/relationships/hyperlink" Target="https://oig.hhs.gov/oei/reports/oei-02-13-00670.pdf" TargetMode="External"/><Relationship Id="rId537" Type="http://schemas.openxmlformats.org/officeDocument/2006/relationships/hyperlink" Target="https://oig.hhs.gov/oei/reports/OEI-03-17-00471.asp" TargetMode="External"/><Relationship Id="rId744" Type="http://schemas.openxmlformats.org/officeDocument/2006/relationships/hyperlink" Target="https://www.gao.gov/products/gao-21-20" TargetMode="External"/><Relationship Id="rId80" Type="http://schemas.openxmlformats.org/officeDocument/2006/relationships/hyperlink" Target="https://oig.hhs.gov/oei/reports/oei-03-13-00630.pdf" TargetMode="External"/><Relationship Id="rId176" Type="http://schemas.openxmlformats.org/officeDocument/2006/relationships/hyperlink" Target="https://www.gao.gov/products/GAO-18-240" TargetMode="External"/><Relationship Id="rId383" Type="http://schemas.openxmlformats.org/officeDocument/2006/relationships/hyperlink" Target="https://oig.hhs.gov/oas/reports/region18/181711400.asp" TargetMode="External"/><Relationship Id="rId590" Type="http://schemas.openxmlformats.org/officeDocument/2006/relationships/hyperlink" Target="https://www.gao.gov/products/gao-20-81" TargetMode="External"/><Relationship Id="rId604" Type="http://schemas.openxmlformats.org/officeDocument/2006/relationships/hyperlink" Target="https://oig.hhs.gov/oei/reports/oei-05-19-00240.asp" TargetMode="External"/><Relationship Id="rId243" Type="http://schemas.openxmlformats.org/officeDocument/2006/relationships/hyperlink" Target="https://www.gao.gov/products/GAO-17-551" TargetMode="External"/><Relationship Id="rId450" Type="http://schemas.openxmlformats.org/officeDocument/2006/relationships/hyperlink" Target="https://www.gao.gov/products/gao-20-18" TargetMode="External"/><Relationship Id="rId688" Type="http://schemas.openxmlformats.org/officeDocument/2006/relationships/hyperlink" Target="http://oig.hhs.gov/oei/reports/OEI-01-19-00140.asp" TargetMode="External"/><Relationship Id="rId38" Type="http://schemas.openxmlformats.org/officeDocument/2006/relationships/hyperlink" Target="https://oig.hhs.gov/oei/reports/oei-02-15-00260.pdf" TargetMode="External"/><Relationship Id="rId103" Type="http://schemas.openxmlformats.org/officeDocument/2006/relationships/hyperlink" Target="https://oig.hhs.gov/oei/reports/oei-05-13-00290.pdf" TargetMode="External"/><Relationship Id="rId310" Type="http://schemas.openxmlformats.org/officeDocument/2006/relationships/hyperlink" Target="https://oig.hhs.gov/oas/reports/region6/61400068.pdf" TargetMode="External"/><Relationship Id="rId548" Type="http://schemas.openxmlformats.org/officeDocument/2006/relationships/hyperlink" Target="https://oig.hhs.gov/oei/reports/oei-05-19-00060.asp" TargetMode="External"/><Relationship Id="rId755" Type="http://schemas.openxmlformats.org/officeDocument/2006/relationships/hyperlink" Target="https://www.gao.gov/products/gao-21-96" TargetMode="External"/><Relationship Id="rId91" Type="http://schemas.openxmlformats.org/officeDocument/2006/relationships/hyperlink" Target="https://oig.hhs.gov/oei/reports/oei-03-18-00120.pdf" TargetMode="External"/><Relationship Id="rId187" Type="http://schemas.openxmlformats.org/officeDocument/2006/relationships/hyperlink" Target="https://www.gao.gov/products/GAO-13-525" TargetMode="External"/><Relationship Id="rId394" Type="http://schemas.openxmlformats.org/officeDocument/2006/relationships/hyperlink" Target="https://oig.hhs.gov/oas/reports/region3/31600202.asp" TargetMode="External"/><Relationship Id="rId408" Type="http://schemas.openxmlformats.org/officeDocument/2006/relationships/hyperlink" Target="https://oig.hhs.gov/oas/reports/region9/91802000.asp" TargetMode="External"/><Relationship Id="rId615" Type="http://schemas.openxmlformats.org/officeDocument/2006/relationships/hyperlink" Target="https://oig.hhs.gov/oas/reports/region2/21502013.pdf" TargetMode="External"/><Relationship Id="rId254" Type="http://schemas.openxmlformats.org/officeDocument/2006/relationships/hyperlink" Target="https://www.gao.gov/products/GAO-18-220" TargetMode="External"/><Relationship Id="rId699" Type="http://schemas.openxmlformats.org/officeDocument/2006/relationships/hyperlink" Target="file:///C:\Users\megan.valentine\AppData\Roaming\Microsoft\First%20Draft\GAO-20-609" TargetMode="External"/><Relationship Id="rId49" Type="http://schemas.openxmlformats.org/officeDocument/2006/relationships/hyperlink" Target="https://oig.hhs.gov/oei/reports/oei-02-16-00570.pdf" TargetMode="External"/><Relationship Id="rId114" Type="http://schemas.openxmlformats.org/officeDocument/2006/relationships/hyperlink" Target="https://oig.hhs.gov/oei/reports/oei-07-10-00410.pdf" TargetMode="External"/><Relationship Id="rId461" Type="http://schemas.openxmlformats.org/officeDocument/2006/relationships/hyperlink" Target="https://www.gao.gov/products/gao-20-341" TargetMode="External"/><Relationship Id="rId559" Type="http://schemas.openxmlformats.org/officeDocument/2006/relationships/hyperlink" Target="https://www.gao.gov/products/gao-20-341" TargetMode="External"/><Relationship Id="rId766" Type="http://schemas.openxmlformats.org/officeDocument/2006/relationships/hyperlink" Target="https://www.gao.gov/products/gao-21-513" TargetMode="External"/><Relationship Id="rId198" Type="http://schemas.openxmlformats.org/officeDocument/2006/relationships/hyperlink" Target="https://www.gao.gov/products/GAO-12-966" TargetMode="External"/><Relationship Id="rId321" Type="http://schemas.openxmlformats.org/officeDocument/2006/relationships/hyperlink" Target="https://www.gao.gov/products/GAO-17-377" TargetMode="External"/><Relationship Id="rId419" Type="http://schemas.openxmlformats.org/officeDocument/2006/relationships/hyperlink" Target="https://www.gao.gov/products/GAO-19-112" TargetMode="External"/><Relationship Id="rId626" Type="http://schemas.openxmlformats.org/officeDocument/2006/relationships/hyperlink" Target="http://oig.hhs.gov/oas/reports/region7/71705100.pdf" TargetMode="External"/><Relationship Id="rId265" Type="http://schemas.openxmlformats.org/officeDocument/2006/relationships/hyperlink" Target="https://www.gao.gov/products/GAO-10-960" TargetMode="External"/><Relationship Id="rId472" Type="http://schemas.openxmlformats.org/officeDocument/2006/relationships/hyperlink" Target="https://www.gao.gov/products/gao-20-701" TargetMode="External"/><Relationship Id="rId125" Type="http://schemas.openxmlformats.org/officeDocument/2006/relationships/hyperlink" Target="https://oig.hhs.gov/oei/reports/oei-01-14-00390.pdf" TargetMode="External"/><Relationship Id="rId332" Type="http://schemas.openxmlformats.org/officeDocument/2006/relationships/hyperlink" Target="https://www.gao.gov/products/GAO-19-159" TargetMode="External"/><Relationship Id="rId637" Type="http://schemas.openxmlformats.org/officeDocument/2006/relationships/hyperlink" Target="http://oig.hhs.gov/oas/reports/region9/92003017.asp" TargetMode="External"/><Relationship Id="rId276" Type="http://schemas.openxmlformats.org/officeDocument/2006/relationships/hyperlink" Target="https://www.gao.gov/products/GAO-17-443" TargetMode="External"/><Relationship Id="rId483" Type="http://schemas.openxmlformats.org/officeDocument/2006/relationships/hyperlink" Target="https://www.gao.gov/products/gao-20-372" TargetMode="External"/><Relationship Id="rId690" Type="http://schemas.openxmlformats.org/officeDocument/2006/relationships/hyperlink" Target="http://oig.hhs.gov/oas/reports/region18/182011500.asp" TargetMode="External"/><Relationship Id="rId704" Type="http://schemas.openxmlformats.org/officeDocument/2006/relationships/hyperlink" Target="https://www.gao.gov/products/gao-21-334" TargetMode="External"/><Relationship Id="rId40" Type="http://schemas.openxmlformats.org/officeDocument/2006/relationships/hyperlink" Target="https://oig.hhs.gov/oei/reports/oei-02-15-00260.pdf" TargetMode="External"/><Relationship Id="rId136" Type="http://schemas.openxmlformats.org/officeDocument/2006/relationships/hyperlink" Target="https://oig.hhs.gov/oei/reports/oei-06-14-00010.pdf" TargetMode="External"/><Relationship Id="rId343" Type="http://schemas.openxmlformats.org/officeDocument/2006/relationships/hyperlink" Target="https://oig.hhs.gov/oei/reports/oei-09-18-00431.asp" TargetMode="External"/><Relationship Id="rId550" Type="http://schemas.openxmlformats.org/officeDocument/2006/relationships/hyperlink" Target="https://oig.hhs.gov/oei/reports/oei-05-19-00060.asp" TargetMode="External"/><Relationship Id="rId203" Type="http://schemas.openxmlformats.org/officeDocument/2006/relationships/hyperlink" Target="https://www.gao.gov/products/GAO-11-365" TargetMode="External"/><Relationship Id="rId648" Type="http://schemas.openxmlformats.org/officeDocument/2006/relationships/hyperlink" Target="http://oig.hhs.gov/oei/reports/OEI-02-19-00400.asp" TargetMode="External"/><Relationship Id="rId287" Type="http://schemas.openxmlformats.org/officeDocument/2006/relationships/hyperlink" Target="https://www.gao.gov/products/GAO-18-480" TargetMode="External"/><Relationship Id="rId410" Type="http://schemas.openxmlformats.org/officeDocument/2006/relationships/hyperlink" Target="https://oig.hhs.gov/oas/reports/region9/91802000.asp" TargetMode="External"/><Relationship Id="rId494" Type="http://schemas.openxmlformats.org/officeDocument/2006/relationships/hyperlink" Target="https://www.gao.gov/products/gao-20-179" TargetMode="External"/><Relationship Id="rId508" Type="http://schemas.openxmlformats.org/officeDocument/2006/relationships/hyperlink" Target="https://oig.hhs.gov/oas/reports/region9/91802004.asp" TargetMode="External"/><Relationship Id="rId715" Type="http://schemas.openxmlformats.org/officeDocument/2006/relationships/hyperlink" Target="https://www.gao.gov/products/gao-21-551" TargetMode="External"/><Relationship Id="rId147" Type="http://schemas.openxmlformats.org/officeDocument/2006/relationships/hyperlink" Target="https://oig.hhs.gov/oei/reports/oei-05-10-00050.pdf" TargetMode="External"/><Relationship Id="rId354" Type="http://schemas.openxmlformats.org/officeDocument/2006/relationships/hyperlink" Target="https://oig.hhs.gov/oei/reports/oei-07-17-00170.asp" TargetMode="External"/><Relationship Id="rId51" Type="http://schemas.openxmlformats.org/officeDocument/2006/relationships/hyperlink" Target="https://oig.hhs.gov/oei/reports/oei-02-16-00570.pdf" TargetMode="External"/><Relationship Id="rId561" Type="http://schemas.openxmlformats.org/officeDocument/2006/relationships/hyperlink" Target="https://www.gao.gov/products/gao-20-689" TargetMode="External"/><Relationship Id="rId659" Type="http://schemas.openxmlformats.org/officeDocument/2006/relationships/hyperlink" Target="http://oig.hhs.gov/oei/reports/OEI-04-18-00451.asp" TargetMode="External"/><Relationship Id="rId214" Type="http://schemas.openxmlformats.org/officeDocument/2006/relationships/hyperlink" Target="https://www.gao.gov/products/GAO-15-239" TargetMode="External"/><Relationship Id="rId298" Type="http://schemas.openxmlformats.org/officeDocument/2006/relationships/hyperlink" Target="https://www.gao.gov/products/GAO-18-211" TargetMode="External"/><Relationship Id="rId421" Type="http://schemas.openxmlformats.org/officeDocument/2006/relationships/hyperlink" Target="https://oig.hhs.gov/oei/reports/oei-02-17-00020.asp" TargetMode="External"/><Relationship Id="rId519" Type="http://schemas.openxmlformats.org/officeDocument/2006/relationships/hyperlink" Target="https://oig.hhs.gov/oas/reports/region1/11700508.asp" TargetMode="External"/><Relationship Id="rId158" Type="http://schemas.openxmlformats.org/officeDocument/2006/relationships/hyperlink" Target="https://oig.hhs.gov/oas/reports/region5/51200020.pdf" TargetMode="External"/><Relationship Id="rId726" Type="http://schemas.openxmlformats.org/officeDocument/2006/relationships/hyperlink" Target="https://www.gao.gov/products/gao-21-17" TargetMode="External"/><Relationship Id="rId62" Type="http://schemas.openxmlformats.org/officeDocument/2006/relationships/hyperlink" Target="https://oig.hhs.gov/oei/reports/oei-03-09-00510.pdf" TargetMode="External"/><Relationship Id="rId365" Type="http://schemas.openxmlformats.org/officeDocument/2006/relationships/hyperlink" Target="https://oig.hhs.gov/oas/reports/region1/11700500.asp" TargetMode="External"/><Relationship Id="rId572" Type="http://schemas.openxmlformats.org/officeDocument/2006/relationships/hyperlink" Target="https://www.gao.gov/products/gao-20-212" TargetMode="External"/><Relationship Id="rId225" Type="http://schemas.openxmlformats.org/officeDocument/2006/relationships/hyperlink" Target="https://www.gao.gov/products/GAO-16-76" TargetMode="External"/><Relationship Id="rId432" Type="http://schemas.openxmlformats.org/officeDocument/2006/relationships/hyperlink" Target="https://www.gao.gov/products/GAO-19-49" TargetMode="External"/><Relationship Id="rId737" Type="http://schemas.openxmlformats.org/officeDocument/2006/relationships/hyperlink" Target="https://www.gao.gov/products/gao-21-265" TargetMode="External"/><Relationship Id="rId73" Type="http://schemas.openxmlformats.org/officeDocument/2006/relationships/hyperlink" Target="https://oig.hhs.gov/oei/reports/oei-03-13-00030.pdf" TargetMode="External"/><Relationship Id="rId169" Type="http://schemas.openxmlformats.org/officeDocument/2006/relationships/hyperlink" Target="https://oig.hhs.gov/oas/reports/region18/181630540.pdf" TargetMode="External"/><Relationship Id="rId376" Type="http://schemas.openxmlformats.org/officeDocument/2006/relationships/hyperlink" Target="https://oig.hhs.gov/oas/reports/region18/181711400.asp" TargetMode="External"/><Relationship Id="rId583" Type="http://schemas.openxmlformats.org/officeDocument/2006/relationships/hyperlink" Target="https://oig.hhs.gov/reports-and-publications/workplan/summary/wp-summary-0000261.asp" TargetMode="External"/><Relationship Id="rId4" Type="http://schemas.openxmlformats.org/officeDocument/2006/relationships/hyperlink" Target="https://www.gao.gov/products/GAO-16-180" TargetMode="External"/><Relationship Id="rId236" Type="http://schemas.openxmlformats.org/officeDocument/2006/relationships/hyperlink" Target="https://www.gao.gov/products/GAO-16-125" TargetMode="External"/><Relationship Id="rId443" Type="http://schemas.openxmlformats.org/officeDocument/2006/relationships/hyperlink" Target="https://oig.hhs.gov/oei/reports/oei-09-18-00430.asp" TargetMode="External"/><Relationship Id="rId650" Type="http://schemas.openxmlformats.org/officeDocument/2006/relationships/hyperlink" Target="http://oig.hhs.gov/oei/reports/OEI-02-19-00401.as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ao.gov/products/gao-16-79" TargetMode="External"/><Relationship Id="rId2" Type="http://schemas.openxmlformats.org/officeDocument/2006/relationships/hyperlink" Target="https://www.gao.gov/products/GAO-14-207" TargetMode="External"/><Relationship Id="rId1" Type="http://schemas.openxmlformats.org/officeDocument/2006/relationships/hyperlink" Target="https://www.gao.gov/products/GAO-14-207"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84"/>
  <sheetViews>
    <sheetView tabSelected="1" zoomScale="60" zoomScaleNormal="60" workbookViewId="0">
      <pane ySplit="3" topLeftCell="A4" activePane="bottomLeft" state="frozen"/>
      <selection pane="bottomLeft"/>
    </sheetView>
  </sheetViews>
  <sheetFormatPr defaultRowHeight="14.5" x14ac:dyDescent="0.35"/>
  <cols>
    <col min="1" max="1" width="14.81640625" style="12" customWidth="1"/>
    <col min="2" max="2" width="12.453125" style="153" customWidth="1"/>
    <col min="3" max="3" width="39.36328125" style="13" customWidth="1"/>
    <col min="4" max="4" width="14.54296875" style="11" customWidth="1"/>
    <col min="5" max="5" width="12.7265625" style="13" customWidth="1"/>
    <col min="6" max="6" width="62.6328125" style="11" customWidth="1"/>
    <col min="7" max="7" width="12.36328125" style="11" customWidth="1"/>
    <col min="8" max="8" width="12" style="11" customWidth="1"/>
    <col min="9" max="9" width="12.36328125" style="11" customWidth="1"/>
    <col min="10" max="10" width="146.54296875" style="106" customWidth="1"/>
    <col min="11" max="11" width="13.90625" customWidth="1"/>
    <col min="12" max="14" width="8.7265625" hidden="1" customWidth="1"/>
    <col min="15" max="15" width="17.1796875" hidden="1" customWidth="1"/>
  </cols>
  <sheetData>
    <row r="1" spans="1:15" ht="22.5" x14ac:dyDescent="0.35">
      <c r="A1" s="141"/>
      <c r="B1" s="141" t="s">
        <v>3</v>
      </c>
      <c r="C1" s="141"/>
      <c r="D1" s="141"/>
      <c r="E1" s="141"/>
      <c r="F1" s="141"/>
      <c r="G1" s="141"/>
      <c r="H1" s="141"/>
      <c r="I1" s="141"/>
      <c r="J1" s="142"/>
    </row>
    <row r="2" spans="1:15" ht="23" x14ac:dyDescent="0.35">
      <c r="A2" s="143"/>
      <c r="B2" s="148"/>
      <c r="C2" s="143"/>
      <c r="D2" s="143"/>
      <c r="E2" s="143"/>
      <c r="F2" s="143"/>
      <c r="G2" s="143"/>
      <c r="H2" s="143"/>
      <c r="I2" s="143"/>
      <c r="J2" s="144"/>
    </row>
    <row r="3" spans="1:15" ht="61" customHeight="1" x14ac:dyDescent="0.35">
      <c r="A3" s="107" t="s">
        <v>4</v>
      </c>
      <c r="B3" s="108" t="s">
        <v>5</v>
      </c>
      <c r="C3" s="5" t="s">
        <v>6</v>
      </c>
      <c r="D3" s="6" t="s">
        <v>7</v>
      </c>
      <c r="E3" s="5" t="s">
        <v>8</v>
      </c>
      <c r="F3" s="5" t="s">
        <v>9</v>
      </c>
      <c r="G3" s="5" t="s">
        <v>10</v>
      </c>
      <c r="H3" s="5" t="s">
        <v>11</v>
      </c>
      <c r="I3" s="5" t="s">
        <v>12</v>
      </c>
      <c r="J3" s="41" t="s">
        <v>13</v>
      </c>
      <c r="L3" t="s">
        <v>16</v>
      </c>
      <c r="M3" t="s">
        <v>17</v>
      </c>
      <c r="N3" t="s">
        <v>37</v>
      </c>
      <c r="O3">
        <v>2020</v>
      </c>
    </row>
    <row r="4" spans="1:15" s="19" customFormat="1" ht="84" x14ac:dyDescent="0.35">
      <c r="A4" s="109" t="s">
        <v>14</v>
      </c>
      <c r="B4" s="146" t="s">
        <v>30</v>
      </c>
      <c r="C4" s="60" t="s">
        <v>31</v>
      </c>
      <c r="D4" s="61">
        <v>42062</v>
      </c>
      <c r="E4" s="1" t="s">
        <v>32</v>
      </c>
      <c r="F4" s="60" t="s">
        <v>33</v>
      </c>
      <c r="G4" s="1" t="s">
        <v>299</v>
      </c>
      <c r="H4" s="62">
        <v>2022</v>
      </c>
      <c r="I4" s="1" t="s">
        <v>17</v>
      </c>
      <c r="J4" s="88" t="s">
        <v>2650</v>
      </c>
      <c r="L4" s="19" t="s">
        <v>56</v>
      </c>
      <c r="M4" s="19" t="s">
        <v>58</v>
      </c>
      <c r="N4" s="19" t="s">
        <v>15</v>
      </c>
      <c r="O4" s="19">
        <v>2021</v>
      </c>
    </row>
    <row r="5" spans="1:15" s="19" customFormat="1" ht="259" customHeight="1" x14ac:dyDescent="0.35">
      <c r="A5" s="109" t="s">
        <v>14</v>
      </c>
      <c r="B5" s="146" t="s">
        <v>18</v>
      </c>
      <c r="C5" s="60" t="s">
        <v>19</v>
      </c>
      <c r="D5" s="61">
        <v>42199</v>
      </c>
      <c r="E5" s="1">
        <v>12</v>
      </c>
      <c r="F5" s="60" t="s">
        <v>20</v>
      </c>
      <c r="G5" s="1" t="s">
        <v>16</v>
      </c>
      <c r="H5" s="62">
        <v>2022</v>
      </c>
      <c r="I5" s="1" t="s">
        <v>17</v>
      </c>
      <c r="J5" s="63" t="s">
        <v>2798</v>
      </c>
      <c r="L5" s="19" t="s">
        <v>299</v>
      </c>
      <c r="N5" s="19" t="s">
        <v>57</v>
      </c>
      <c r="O5" s="19">
        <v>2022</v>
      </c>
    </row>
    <row r="6" spans="1:15" s="19" customFormat="1" ht="70" x14ac:dyDescent="0.35">
      <c r="A6" s="109" t="s">
        <v>14</v>
      </c>
      <c r="B6" s="146" t="s">
        <v>21</v>
      </c>
      <c r="C6" s="60" t="s">
        <v>22</v>
      </c>
      <c r="D6" s="61">
        <v>42422</v>
      </c>
      <c r="E6" s="1">
        <v>3</v>
      </c>
      <c r="F6" s="60" t="s">
        <v>23</v>
      </c>
      <c r="G6" s="1" t="s">
        <v>16</v>
      </c>
      <c r="H6" s="62">
        <v>2022</v>
      </c>
      <c r="I6" s="1" t="s">
        <v>17</v>
      </c>
      <c r="J6" s="88" t="s">
        <v>2796</v>
      </c>
      <c r="L6" s="90" t="s">
        <v>2836</v>
      </c>
      <c r="O6" s="19">
        <v>2023</v>
      </c>
    </row>
    <row r="7" spans="1:15" s="19" customFormat="1" ht="117" customHeight="1" x14ac:dyDescent="0.35">
      <c r="A7" s="109" t="s">
        <v>14</v>
      </c>
      <c r="B7" s="146" t="s">
        <v>24</v>
      </c>
      <c r="C7" s="60" t="s">
        <v>25</v>
      </c>
      <c r="D7" s="61">
        <v>42479</v>
      </c>
      <c r="E7" s="1">
        <v>1</v>
      </c>
      <c r="F7" s="60" t="s">
        <v>1235</v>
      </c>
      <c r="G7" s="1" t="s">
        <v>16</v>
      </c>
      <c r="H7" s="62">
        <v>2022</v>
      </c>
      <c r="I7" s="1" t="s">
        <v>17</v>
      </c>
      <c r="J7" s="88" t="s">
        <v>2797</v>
      </c>
      <c r="O7" s="19">
        <v>2024</v>
      </c>
    </row>
    <row r="8" spans="1:15" s="19" customFormat="1" ht="90.5" customHeight="1" x14ac:dyDescent="0.35">
      <c r="A8" s="109" t="s">
        <v>14</v>
      </c>
      <c r="B8" s="146" t="s">
        <v>26</v>
      </c>
      <c r="C8" s="60" t="s">
        <v>27</v>
      </c>
      <c r="D8" s="61">
        <v>43139</v>
      </c>
      <c r="E8" s="1">
        <v>1</v>
      </c>
      <c r="F8" s="60" t="s">
        <v>28</v>
      </c>
      <c r="G8" s="1" t="s">
        <v>56</v>
      </c>
      <c r="H8" s="62">
        <v>2020</v>
      </c>
      <c r="I8" s="1" t="s">
        <v>58</v>
      </c>
      <c r="J8" s="88" t="s">
        <v>2853</v>
      </c>
      <c r="O8" s="19">
        <v>2025</v>
      </c>
    </row>
    <row r="9" spans="1:15" s="19" customFormat="1" ht="147" customHeight="1" x14ac:dyDescent="0.35">
      <c r="A9" s="109" t="s">
        <v>14</v>
      </c>
      <c r="B9" s="146" t="s">
        <v>34</v>
      </c>
      <c r="C9" s="60" t="s">
        <v>35</v>
      </c>
      <c r="D9" s="61">
        <v>43356</v>
      </c>
      <c r="E9" s="1" t="s">
        <v>36</v>
      </c>
      <c r="F9" s="60" t="s">
        <v>38</v>
      </c>
      <c r="G9" s="1" t="s">
        <v>16</v>
      </c>
      <c r="H9" s="62">
        <v>2021</v>
      </c>
      <c r="I9" s="1" t="s">
        <v>58</v>
      </c>
      <c r="J9" s="88" t="s">
        <v>1665</v>
      </c>
      <c r="O9" s="19">
        <v>2026</v>
      </c>
    </row>
    <row r="10" spans="1:15" s="19" customFormat="1" ht="168.5" customHeight="1" x14ac:dyDescent="0.35">
      <c r="A10" s="109" t="s">
        <v>14</v>
      </c>
      <c r="B10" s="146" t="s">
        <v>34</v>
      </c>
      <c r="C10" s="60" t="s">
        <v>35</v>
      </c>
      <c r="D10" s="61">
        <v>43356</v>
      </c>
      <c r="E10" s="1" t="s">
        <v>39</v>
      </c>
      <c r="F10" s="60" t="s">
        <v>40</v>
      </c>
      <c r="G10" s="1" t="s">
        <v>16</v>
      </c>
      <c r="H10" s="62">
        <v>2021</v>
      </c>
      <c r="I10" s="1" t="s">
        <v>58</v>
      </c>
      <c r="J10" s="88" t="s">
        <v>1666</v>
      </c>
      <c r="O10" s="19" t="s">
        <v>57</v>
      </c>
    </row>
    <row r="11" spans="1:15" s="19" customFormat="1" ht="85" customHeight="1" x14ac:dyDescent="0.35">
      <c r="A11" s="110" t="s">
        <v>14</v>
      </c>
      <c r="B11" s="149" t="s">
        <v>998</v>
      </c>
      <c r="C11" s="94" t="s">
        <v>1001</v>
      </c>
      <c r="D11" s="95">
        <v>43689</v>
      </c>
      <c r="E11" s="93" t="s">
        <v>999</v>
      </c>
      <c r="F11" s="94" t="s">
        <v>1000</v>
      </c>
      <c r="G11" s="93" t="s">
        <v>16</v>
      </c>
      <c r="H11" s="96">
        <v>2021</v>
      </c>
      <c r="I11" s="93" t="s">
        <v>58</v>
      </c>
      <c r="J11" s="92" t="s">
        <v>2642</v>
      </c>
    </row>
    <row r="12" spans="1:15" s="19" customFormat="1" ht="131" customHeight="1" x14ac:dyDescent="0.35">
      <c r="A12" s="110" t="s">
        <v>14</v>
      </c>
      <c r="B12" s="149" t="s">
        <v>1008</v>
      </c>
      <c r="C12" s="94" t="s">
        <v>1019</v>
      </c>
      <c r="D12" s="95">
        <v>43711</v>
      </c>
      <c r="E12" s="93" t="s">
        <v>1017</v>
      </c>
      <c r="F12" s="94" t="s">
        <v>1018</v>
      </c>
      <c r="G12" s="93" t="s">
        <v>16</v>
      </c>
      <c r="H12" s="96">
        <v>2022</v>
      </c>
      <c r="I12" s="93" t="s">
        <v>17</v>
      </c>
      <c r="J12" s="92" t="s">
        <v>2799</v>
      </c>
    </row>
    <row r="13" spans="1:15" s="19" customFormat="1" ht="151" customHeight="1" x14ac:dyDescent="0.35">
      <c r="A13" s="110" t="s">
        <v>14</v>
      </c>
      <c r="B13" s="149" t="s">
        <v>1008</v>
      </c>
      <c r="C13" s="94" t="s">
        <v>1019</v>
      </c>
      <c r="D13" s="95">
        <v>43711</v>
      </c>
      <c r="E13" s="93" t="s">
        <v>1009</v>
      </c>
      <c r="F13" s="94" t="s">
        <v>1010</v>
      </c>
      <c r="G13" s="93" t="s">
        <v>16</v>
      </c>
      <c r="H13" s="96">
        <v>2021</v>
      </c>
      <c r="I13" s="93" t="s">
        <v>17</v>
      </c>
      <c r="J13" s="92" t="s">
        <v>2800</v>
      </c>
    </row>
    <row r="14" spans="1:15" s="19" customFormat="1" ht="216.5" customHeight="1" x14ac:dyDescent="0.35">
      <c r="A14" s="110" t="s">
        <v>14</v>
      </c>
      <c r="B14" s="149" t="s">
        <v>1008</v>
      </c>
      <c r="C14" s="94" t="s">
        <v>1019</v>
      </c>
      <c r="D14" s="95">
        <v>43711</v>
      </c>
      <c r="E14" s="93" t="s">
        <v>1011</v>
      </c>
      <c r="F14" s="94" t="s">
        <v>1012</v>
      </c>
      <c r="G14" s="93" t="s">
        <v>16</v>
      </c>
      <c r="H14" s="93">
        <v>2022</v>
      </c>
      <c r="I14" s="93" t="s">
        <v>17</v>
      </c>
      <c r="J14" s="92" t="s">
        <v>2801</v>
      </c>
    </row>
    <row r="15" spans="1:15" s="19" customFormat="1" ht="409.5" x14ac:dyDescent="0.35">
      <c r="A15" s="110" t="s">
        <v>14</v>
      </c>
      <c r="B15" s="149" t="s">
        <v>1008</v>
      </c>
      <c r="C15" s="94" t="s">
        <v>1019</v>
      </c>
      <c r="D15" s="95">
        <v>43711</v>
      </c>
      <c r="E15" s="93" t="s">
        <v>1013</v>
      </c>
      <c r="F15" s="94" t="s">
        <v>1014</v>
      </c>
      <c r="G15" s="93" t="s">
        <v>16</v>
      </c>
      <c r="H15" s="93">
        <v>2022</v>
      </c>
      <c r="I15" s="93" t="s">
        <v>17</v>
      </c>
      <c r="J15" s="92" t="s">
        <v>2854</v>
      </c>
    </row>
    <row r="16" spans="1:15" s="19" customFormat="1" ht="212.5" customHeight="1" x14ac:dyDescent="0.35">
      <c r="A16" s="110" t="s">
        <v>14</v>
      </c>
      <c r="B16" s="149" t="s">
        <v>1008</v>
      </c>
      <c r="C16" s="94" t="s">
        <v>1019</v>
      </c>
      <c r="D16" s="95">
        <v>43711</v>
      </c>
      <c r="E16" s="93" t="s">
        <v>1015</v>
      </c>
      <c r="F16" s="94" t="s">
        <v>1016</v>
      </c>
      <c r="G16" s="93" t="s">
        <v>16</v>
      </c>
      <c r="H16" s="93">
        <v>2022</v>
      </c>
      <c r="I16" s="93" t="s">
        <v>17</v>
      </c>
      <c r="J16" s="92" t="s">
        <v>2802</v>
      </c>
    </row>
    <row r="17" spans="1:10" s="19" customFormat="1" ht="56" x14ac:dyDescent="0.35">
      <c r="A17" s="111" t="s">
        <v>14</v>
      </c>
      <c r="B17" s="146" t="s">
        <v>1238</v>
      </c>
      <c r="C17" s="60" t="s">
        <v>1237</v>
      </c>
      <c r="D17" s="61">
        <v>43721</v>
      </c>
      <c r="E17" s="1">
        <v>1</v>
      </c>
      <c r="F17" s="60" t="s">
        <v>1236</v>
      </c>
      <c r="G17" s="1" t="s">
        <v>16</v>
      </c>
      <c r="H17" s="62">
        <v>2023</v>
      </c>
      <c r="I17" s="1" t="s">
        <v>17</v>
      </c>
      <c r="J17" s="88" t="s">
        <v>2803</v>
      </c>
    </row>
    <row r="18" spans="1:10" s="19" customFormat="1" ht="118.5" customHeight="1" x14ac:dyDescent="0.35">
      <c r="A18" s="111" t="s">
        <v>14</v>
      </c>
      <c r="B18" s="146" t="s">
        <v>1238</v>
      </c>
      <c r="C18" s="60" t="s">
        <v>1237</v>
      </c>
      <c r="D18" s="61">
        <v>43721</v>
      </c>
      <c r="E18" s="1">
        <v>3</v>
      </c>
      <c r="F18" s="60" t="s">
        <v>1239</v>
      </c>
      <c r="G18" s="1" t="s">
        <v>56</v>
      </c>
      <c r="H18" s="62">
        <v>2020</v>
      </c>
      <c r="I18" s="1" t="s">
        <v>58</v>
      </c>
      <c r="J18" s="88" t="s">
        <v>2804</v>
      </c>
    </row>
    <row r="19" spans="1:10" s="19" customFormat="1" ht="55" customHeight="1" x14ac:dyDescent="0.35">
      <c r="A19" s="111" t="s">
        <v>14</v>
      </c>
      <c r="B19" s="146" t="s">
        <v>1238</v>
      </c>
      <c r="C19" s="60" t="s">
        <v>1237</v>
      </c>
      <c r="D19" s="61">
        <v>43721</v>
      </c>
      <c r="E19" s="1">
        <v>5</v>
      </c>
      <c r="F19" s="60" t="s">
        <v>1240</v>
      </c>
      <c r="G19" s="1" t="s">
        <v>16</v>
      </c>
      <c r="H19" s="62">
        <v>2021</v>
      </c>
      <c r="I19" s="1" t="s">
        <v>58</v>
      </c>
      <c r="J19" s="88" t="s">
        <v>1841</v>
      </c>
    </row>
    <row r="20" spans="1:10" s="19" customFormat="1" ht="189" customHeight="1" x14ac:dyDescent="0.35">
      <c r="A20" s="109" t="s">
        <v>14</v>
      </c>
      <c r="B20" s="146" t="s">
        <v>1238</v>
      </c>
      <c r="C20" s="60" t="s">
        <v>1237</v>
      </c>
      <c r="D20" s="61">
        <v>43721</v>
      </c>
      <c r="E20" s="1">
        <v>6</v>
      </c>
      <c r="F20" s="60" t="s">
        <v>1241</v>
      </c>
      <c r="G20" s="1" t="s">
        <v>16</v>
      </c>
      <c r="H20" s="62">
        <v>2021</v>
      </c>
      <c r="I20" s="1" t="s">
        <v>58</v>
      </c>
      <c r="J20" s="88" t="s">
        <v>2643</v>
      </c>
    </row>
    <row r="21" spans="1:10" s="19" customFormat="1" ht="132" customHeight="1" x14ac:dyDescent="0.35">
      <c r="A21" s="110" t="s">
        <v>14</v>
      </c>
      <c r="B21" s="149" t="s">
        <v>1297</v>
      </c>
      <c r="C21" s="94" t="s">
        <v>1638</v>
      </c>
      <c r="D21" s="95">
        <v>43818</v>
      </c>
      <c r="E21" s="93">
        <v>1</v>
      </c>
      <c r="F21" s="94" t="s">
        <v>1298</v>
      </c>
      <c r="G21" s="93" t="s">
        <v>16</v>
      </c>
      <c r="H21" s="96">
        <v>2023</v>
      </c>
      <c r="I21" s="93" t="s">
        <v>17</v>
      </c>
      <c r="J21" s="92" t="s">
        <v>2805</v>
      </c>
    </row>
    <row r="22" spans="1:10" s="19" customFormat="1" ht="409.5" x14ac:dyDescent="0.35">
      <c r="A22" s="110" t="s">
        <v>14</v>
      </c>
      <c r="B22" s="149" t="s">
        <v>1562</v>
      </c>
      <c r="C22" s="94" t="s">
        <v>1592</v>
      </c>
      <c r="D22" s="95">
        <v>43895</v>
      </c>
      <c r="E22" s="93" t="s">
        <v>1893</v>
      </c>
      <c r="F22" s="94" t="s">
        <v>1429</v>
      </c>
      <c r="G22" s="93" t="s">
        <v>16</v>
      </c>
      <c r="H22" s="96">
        <v>2022</v>
      </c>
      <c r="I22" s="93" t="s">
        <v>17</v>
      </c>
      <c r="J22" s="92" t="s">
        <v>2806</v>
      </c>
    </row>
    <row r="23" spans="1:10" s="19" customFormat="1" ht="409.6" customHeight="1" x14ac:dyDescent="0.35">
      <c r="A23" s="112" t="s">
        <v>14</v>
      </c>
      <c r="B23" s="149" t="s">
        <v>1562</v>
      </c>
      <c r="C23" s="94" t="s">
        <v>1592</v>
      </c>
      <c r="D23" s="95">
        <v>43895</v>
      </c>
      <c r="E23" s="93" t="s">
        <v>1894</v>
      </c>
      <c r="F23" s="94" t="s">
        <v>1430</v>
      </c>
      <c r="G23" s="93" t="s">
        <v>16</v>
      </c>
      <c r="H23" s="96">
        <v>2022</v>
      </c>
      <c r="I23" s="93" t="s">
        <v>17</v>
      </c>
      <c r="J23" s="92" t="s">
        <v>2807</v>
      </c>
    </row>
    <row r="24" spans="1:10" s="19" customFormat="1" ht="118" customHeight="1" x14ac:dyDescent="0.35">
      <c r="A24" s="112" t="s">
        <v>14</v>
      </c>
      <c r="B24" s="149" t="s">
        <v>1562</v>
      </c>
      <c r="C24" s="94" t="s">
        <v>1592</v>
      </c>
      <c r="D24" s="95">
        <v>43895</v>
      </c>
      <c r="E24" s="93" t="s">
        <v>1431</v>
      </c>
      <c r="F24" s="94" t="s">
        <v>1432</v>
      </c>
      <c r="G24" s="93" t="s">
        <v>16</v>
      </c>
      <c r="H24" s="96">
        <v>2022</v>
      </c>
      <c r="I24" s="93" t="s">
        <v>17</v>
      </c>
      <c r="J24" s="92" t="s">
        <v>2808</v>
      </c>
    </row>
    <row r="25" spans="1:10" s="19" customFormat="1" ht="174.5" customHeight="1" x14ac:dyDescent="0.35">
      <c r="A25" s="112" t="s">
        <v>14</v>
      </c>
      <c r="B25" s="149" t="s">
        <v>1562</v>
      </c>
      <c r="C25" s="94" t="s">
        <v>1592</v>
      </c>
      <c r="D25" s="95">
        <v>43895</v>
      </c>
      <c r="E25" s="93" t="s">
        <v>1892</v>
      </c>
      <c r="F25" s="94" t="s">
        <v>1433</v>
      </c>
      <c r="G25" s="93" t="s">
        <v>16</v>
      </c>
      <c r="H25" s="96">
        <v>2022</v>
      </c>
      <c r="I25" s="93" t="s">
        <v>17</v>
      </c>
      <c r="J25" s="92" t="s">
        <v>2809</v>
      </c>
    </row>
    <row r="26" spans="1:10" s="19" customFormat="1" ht="409.5" x14ac:dyDescent="0.35">
      <c r="A26" s="110" t="s">
        <v>14</v>
      </c>
      <c r="B26" s="149" t="s">
        <v>1295</v>
      </c>
      <c r="C26" s="94" t="s">
        <v>1294</v>
      </c>
      <c r="D26" s="95">
        <v>43908</v>
      </c>
      <c r="E26" s="93">
        <v>9</v>
      </c>
      <c r="F26" s="94" t="s">
        <v>1296</v>
      </c>
      <c r="G26" s="93" t="s">
        <v>16</v>
      </c>
      <c r="H26" s="96">
        <v>2022</v>
      </c>
      <c r="I26" s="93" t="s">
        <v>17</v>
      </c>
      <c r="J26" s="92" t="s">
        <v>2810</v>
      </c>
    </row>
    <row r="27" spans="1:10" s="19" customFormat="1" ht="58.5" customHeight="1" x14ac:dyDescent="0.35">
      <c r="A27" s="110" t="s">
        <v>14</v>
      </c>
      <c r="B27" s="149" t="s">
        <v>2283</v>
      </c>
      <c r="C27" s="97" t="s">
        <v>2284</v>
      </c>
      <c r="D27" s="95">
        <v>43916</v>
      </c>
      <c r="E27" s="96">
        <v>1</v>
      </c>
      <c r="F27" s="98" t="s">
        <v>2285</v>
      </c>
      <c r="G27" s="93" t="s">
        <v>299</v>
      </c>
      <c r="H27" s="96" t="s">
        <v>57</v>
      </c>
      <c r="I27" s="93" t="s">
        <v>17</v>
      </c>
      <c r="J27" s="92" t="s">
        <v>2852</v>
      </c>
    </row>
    <row r="28" spans="1:10" s="19" customFormat="1" ht="57" customHeight="1" x14ac:dyDescent="0.35">
      <c r="A28" s="110" t="s">
        <v>14</v>
      </c>
      <c r="B28" s="149" t="s">
        <v>1289</v>
      </c>
      <c r="C28" s="94" t="s">
        <v>1637</v>
      </c>
      <c r="D28" s="95">
        <v>43934</v>
      </c>
      <c r="E28" s="93">
        <v>6</v>
      </c>
      <c r="F28" s="64" t="s">
        <v>1290</v>
      </c>
      <c r="G28" s="93" t="s">
        <v>16</v>
      </c>
      <c r="H28" s="96">
        <v>2022</v>
      </c>
      <c r="I28" s="93" t="s">
        <v>58</v>
      </c>
      <c r="J28" s="92" t="s">
        <v>2644</v>
      </c>
    </row>
    <row r="29" spans="1:10" s="19" customFormat="1" ht="69.5" customHeight="1" x14ac:dyDescent="0.35">
      <c r="A29" s="110" t="s">
        <v>14</v>
      </c>
      <c r="B29" s="149" t="s">
        <v>1289</v>
      </c>
      <c r="C29" s="94" t="s">
        <v>1637</v>
      </c>
      <c r="D29" s="95">
        <v>43934</v>
      </c>
      <c r="E29" s="93">
        <v>7</v>
      </c>
      <c r="F29" s="64" t="s">
        <v>1291</v>
      </c>
      <c r="G29" s="93" t="s">
        <v>16</v>
      </c>
      <c r="H29" s="96">
        <v>2023</v>
      </c>
      <c r="I29" s="93" t="s">
        <v>17</v>
      </c>
      <c r="J29" s="92" t="s">
        <v>2645</v>
      </c>
    </row>
    <row r="30" spans="1:10" s="19" customFormat="1" ht="98" x14ac:dyDescent="0.35">
      <c r="A30" s="110" t="s">
        <v>14</v>
      </c>
      <c r="B30" s="149" t="s">
        <v>1289</v>
      </c>
      <c r="C30" s="94" t="s">
        <v>1637</v>
      </c>
      <c r="D30" s="95">
        <v>43934</v>
      </c>
      <c r="E30" s="93">
        <v>8</v>
      </c>
      <c r="F30" s="64" t="s">
        <v>1292</v>
      </c>
      <c r="G30" s="93" t="s">
        <v>16</v>
      </c>
      <c r="H30" s="96">
        <v>2022</v>
      </c>
      <c r="I30" s="93" t="s">
        <v>17</v>
      </c>
      <c r="J30" s="92" t="s">
        <v>2646</v>
      </c>
    </row>
    <row r="31" spans="1:10" s="19" customFormat="1" ht="75.5" customHeight="1" x14ac:dyDescent="0.35">
      <c r="A31" s="110" t="s">
        <v>14</v>
      </c>
      <c r="B31" s="149" t="s">
        <v>1289</v>
      </c>
      <c r="C31" s="94" t="s">
        <v>1637</v>
      </c>
      <c r="D31" s="95">
        <v>43934</v>
      </c>
      <c r="E31" s="93">
        <v>9</v>
      </c>
      <c r="F31" s="64" t="s">
        <v>1293</v>
      </c>
      <c r="G31" s="93" t="s">
        <v>16</v>
      </c>
      <c r="H31" s="96">
        <v>2022</v>
      </c>
      <c r="I31" s="93" t="s">
        <v>17</v>
      </c>
      <c r="J31" s="92" t="s">
        <v>2647</v>
      </c>
    </row>
    <row r="32" spans="1:10" s="19" customFormat="1" ht="195" customHeight="1" x14ac:dyDescent="0.35">
      <c r="A32" s="110" t="s">
        <v>14</v>
      </c>
      <c r="B32" s="149" t="s">
        <v>1479</v>
      </c>
      <c r="C32" s="94" t="s">
        <v>1589</v>
      </c>
      <c r="D32" s="95">
        <v>43937</v>
      </c>
      <c r="E32" s="93" t="s">
        <v>1480</v>
      </c>
      <c r="F32" s="94" t="s">
        <v>1481</v>
      </c>
      <c r="G32" s="93" t="s">
        <v>16</v>
      </c>
      <c r="H32" s="96">
        <v>2023</v>
      </c>
      <c r="I32" s="93" t="s">
        <v>17</v>
      </c>
      <c r="J32" s="65" t="s">
        <v>2648</v>
      </c>
    </row>
    <row r="33" spans="1:10" s="19" customFormat="1" ht="105.5" customHeight="1" x14ac:dyDescent="0.35">
      <c r="A33" s="110" t="s">
        <v>14</v>
      </c>
      <c r="B33" s="149" t="s">
        <v>1560</v>
      </c>
      <c r="C33" s="94" t="s">
        <v>1590</v>
      </c>
      <c r="D33" s="95">
        <v>43999</v>
      </c>
      <c r="E33" s="93" t="s">
        <v>1859</v>
      </c>
      <c r="F33" s="94" t="s">
        <v>1398</v>
      </c>
      <c r="G33" s="93" t="s">
        <v>16</v>
      </c>
      <c r="H33" s="96">
        <v>2022</v>
      </c>
      <c r="I33" s="93" t="s">
        <v>17</v>
      </c>
      <c r="J33" s="92" t="s">
        <v>2811</v>
      </c>
    </row>
    <row r="34" spans="1:10" s="19" customFormat="1" ht="174.5" customHeight="1" x14ac:dyDescent="0.35">
      <c r="A34" s="112" t="s">
        <v>14</v>
      </c>
      <c r="B34" s="149" t="s">
        <v>1561</v>
      </c>
      <c r="C34" s="94" t="s">
        <v>1591</v>
      </c>
      <c r="D34" s="95">
        <v>43999</v>
      </c>
      <c r="E34" s="93" t="s">
        <v>1399</v>
      </c>
      <c r="F34" s="94" t="s">
        <v>1400</v>
      </c>
      <c r="G34" s="93" t="s">
        <v>16</v>
      </c>
      <c r="H34" s="96">
        <v>2022</v>
      </c>
      <c r="I34" s="93" t="s">
        <v>17</v>
      </c>
      <c r="J34" s="92" t="s">
        <v>2812</v>
      </c>
    </row>
    <row r="35" spans="1:10" s="19" customFormat="1" ht="114" customHeight="1" x14ac:dyDescent="0.35">
      <c r="A35" s="112" t="s">
        <v>14</v>
      </c>
      <c r="B35" s="149" t="s">
        <v>1561</v>
      </c>
      <c r="C35" s="94" t="s">
        <v>1591</v>
      </c>
      <c r="D35" s="95">
        <v>43999</v>
      </c>
      <c r="E35" s="93" t="s">
        <v>1401</v>
      </c>
      <c r="F35" s="94" t="s">
        <v>1402</v>
      </c>
      <c r="G35" s="93" t="s">
        <v>16</v>
      </c>
      <c r="H35" s="96">
        <v>2022</v>
      </c>
      <c r="I35" s="93" t="s">
        <v>17</v>
      </c>
      <c r="J35" s="92" t="s">
        <v>2813</v>
      </c>
    </row>
    <row r="36" spans="1:10" s="19" customFormat="1" ht="73.5" customHeight="1" x14ac:dyDescent="0.35">
      <c r="A36" s="112" t="s">
        <v>14</v>
      </c>
      <c r="B36" s="149" t="s">
        <v>1561</v>
      </c>
      <c r="C36" s="94" t="s">
        <v>1591</v>
      </c>
      <c r="D36" s="95">
        <v>43999</v>
      </c>
      <c r="E36" s="93" t="s">
        <v>1403</v>
      </c>
      <c r="F36" s="94" t="s">
        <v>1404</v>
      </c>
      <c r="G36" s="93" t="s">
        <v>16</v>
      </c>
      <c r="H36" s="96">
        <v>2022</v>
      </c>
      <c r="I36" s="93" t="s">
        <v>17</v>
      </c>
      <c r="J36" s="92" t="s">
        <v>2814</v>
      </c>
    </row>
    <row r="37" spans="1:10" s="19" customFormat="1" ht="201" customHeight="1" x14ac:dyDescent="0.35">
      <c r="A37" s="112" t="s">
        <v>14</v>
      </c>
      <c r="B37" s="149" t="s">
        <v>1561</v>
      </c>
      <c r="C37" s="94" t="s">
        <v>1591</v>
      </c>
      <c r="D37" s="95">
        <v>43999</v>
      </c>
      <c r="E37" s="93" t="s">
        <v>1405</v>
      </c>
      <c r="F37" s="94" t="s">
        <v>1406</v>
      </c>
      <c r="G37" s="93" t="s">
        <v>16</v>
      </c>
      <c r="H37" s="96">
        <v>2022</v>
      </c>
      <c r="I37" s="93" t="s">
        <v>17</v>
      </c>
      <c r="J37" s="92" t="s">
        <v>2855</v>
      </c>
    </row>
    <row r="38" spans="1:10" s="19" customFormat="1" ht="128.5" customHeight="1" x14ac:dyDescent="0.35">
      <c r="A38" s="110" t="s">
        <v>14</v>
      </c>
      <c r="B38" s="149" t="s">
        <v>1320</v>
      </c>
      <c r="C38" s="94" t="s">
        <v>1319</v>
      </c>
      <c r="D38" s="95">
        <v>44053</v>
      </c>
      <c r="E38" s="93">
        <v>1</v>
      </c>
      <c r="F38" s="94" t="s">
        <v>1321</v>
      </c>
      <c r="G38" s="93" t="s">
        <v>56</v>
      </c>
      <c r="H38" s="96" t="s">
        <v>57</v>
      </c>
      <c r="I38" s="93" t="s">
        <v>58</v>
      </c>
      <c r="J38" s="92" t="s">
        <v>1664</v>
      </c>
    </row>
    <row r="39" spans="1:10" s="19" customFormat="1" ht="97.5" customHeight="1" x14ac:dyDescent="0.35">
      <c r="A39" s="113" t="s">
        <v>14</v>
      </c>
      <c r="B39" s="149" t="s">
        <v>1853</v>
      </c>
      <c r="C39" s="94" t="s">
        <v>1852</v>
      </c>
      <c r="D39" s="95">
        <v>44070</v>
      </c>
      <c r="E39" s="93">
        <v>1</v>
      </c>
      <c r="F39" s="94" t="s">
        <v>2856</v>
      </c>
      <c r="G39" s="93" t="s">
        <v>56</v>
      </c>
      <c r="H39" s="96" t="s">
        <v>57</v>
      </c>
      <c r="I39" s="93" t="s">
        <v>58</v>
      </c>
      <c r="J39" s="92" t="s">
        <v>1664</v>
      </c>
    </row>
    <row r="40" spans="1:10" s="19" customFormat="1" ht="67.5" customHeight="1" x14ac:dyDescent="0.35">
      <c r="A40" s="110" t="s">
        <v>14</v>
      </c>
      <c r="B40" s="149" t="s">
        <v>1450</v>
      </c>
      <c r="C40" s="94" t="s">
        <v>1588</v>
      </c>
      <c r="D40" s="95">
        <v>44090</v>
      </c>
      <c r="E40" s="93" t="s">
        <v>1451</v>
      </c>
      <c r="F40" s="94" t="s">
        <v>1456</v>
      </c>
      <c r="G40" s="93" t="s">
        <v>16</v>
      </c>
      <c r="H40" s="96">
        <v>2023</v>
      </c>
      <c r="I40" s="93" t="s">
        <v>17</v>
      </c>
      <c r="J40" s="114" t="s">
        <v>2815</v>
      </c>
    </row>
    <row r="41" spans="1:10" s="19" customFormat="1" ht="67.5" customHeight="1" x14ac:dyDescent="0.35">
      <c r="A41" s="112" t="s">
        <v>14</v>
      </c>
      <c r="B41" s="149" t="s">
        <v>1450</v>
      </c>
      <c r="C41" s="94" t="s">
        <v>1588</v>
      </c>
      <c r="D41" s="95">
        <v>44090</v>
      </c>
      <c r="E41" s="93" t="s">
        <v>1452</v>
      </c>
      <c r="F41" s="94" t="s">
        <v>1457</v>
      </c>
      <c r="G41" s="93" t="s">
        <v>16</v>
      </c>
      <c r="H41" s="96">
        <v>2023</v>
      </c>
      <c r="I41" s="93" t="s">
        <v>17</v>
      </c>
      <c r="J41" s="114" t="s">
        <v>2815</v>
      </c>
    </row>
    <row r="42" spans="1:10" s="19" customFormat="1" ht="67.5" customHeight="1" x14ac:dyDescent="0.35">
      <c r="A42" s="112" t="s">
        <v>14</v>
      </c>
      <c r="B42" s="149" t="s">
        <v>1450</v>
      </c>
      <c r="C42" s="94" t="s">
        <v>1588</v>
      </c>
      <c r="D42" s="95">
        <v>44090</v>
      </c>
      <c r="E42" s="93" t="s">
        <v>1453</v>
      </c>
      <c r="F42" s="94" t="s">
        <v>1458</v>
      </c>
      <c r="G42" s="93" t="s">
        <v>16</v>
      </c>
      <c r="H42" s="96">
        <v>2023</v>
      </c>
      <c r="I42" s="93" t="s">
        <v>17</v>
      </c>
      <c r="J42" s="114" t="s">
        <v>2815</v>
      </c>
    </row>
    <row r="43" spans="1:10" s="19" customFormat="1" ht="67.5" customHeight="1" x14ac:dyDescent="0.35">
      <c r="A43" s="112" t="s">
        <v>14</v>
      </c>
      <c r="B43" s="149" t="s">
        <v>1450</v>
      </c>
      <c r="C43" s="94" t="s">
        <v>1588</v>
      </c>
      <c r="D43" s="95">
        <v>44090</v>
      </c>
      <c r="E43" s="93" t="s">
        <v>1454</v>
      </c>
      <c r="F43" s="94" t="s">
        <v>1459</v>
      </c>
      <c r="G43" s="93" t="s">
        <v>16</v>
      </c>
      <c r="H43" s="96">
        <v>2023</v>
      </c>
      <c r="I43" s="93" t="s">
        <v>17</v>
      </c>
      <c r="J43" s="114" t="s">
        <v>2815</v>
      </c>
    </row>
    <row r="44" spans="1:10" s="19" customFormat="1" ht="67.5" customHeight="1" x14ac:dyDescent="0.35">
      <c r="A44" s="112" t="s">
        <v>14</v>
      </c>
      <c r="B44" s="149" t="s">
        <v>1450</v>
      </c>
      <c r="C44" s="94" t="s">
        <v>1588</v>
      </c>
      <c r="D44" s="95">
        <v>44090</v>
      </c>
      <c r="E44" s="93" t="s">
        <v>1455</v>
      </c>
      <c r="F44" s="94" t="s">
        <v>1460</v>
      </c>
      <c r="G44" s="93" t="s">
        <v>16</v>
      </c>
      <c r="H44" s="96">
        <v>2023</v>
      </c>
      <c r="I44" s="93" t="s">
        <v>17</v>
      </c>
      <c r="J44" s="114" t="s">
        <v>2815</v>
      </c>
    </row>
    <row r="45" spans="1:10" s="19" customFormat="1" ht="56" x14ac:dyDescent="0.35">
      <c r="A45" s="112" t="s">
        <v>14</v>
      </c>
      <c r="B45" s="149" t="s">
        <v>1450</v>
      </c>
      <c r="C45" s="94" t="s">
        <v>1588</v>
      </c>
      <c r="D45" s="95">
        <v>44090</v>
      </c>
      <c r="E45" s="93" t="s">
        <v>1461</v>
      </c>
      <c r="F45" s="94" t="s">
        <v>1462</v>
      </c>
      <c r="G45" s="93" t="s">
        <v>16</v>
      </c>
      <c r="H45" s="96">
        <v>2023</v>
      </c>
      <c r="I45" s="93" t="s">
        <v>17</v>
      </c>
      <c r="J45" s="114" t="s">
        <v>2815</v>
      </c>
    </row>
    <row r="46" spans="1:10" s="19" customFormat="1" ht="91.5" customHeight="1" x14ac:dyDescent="0.35">
      <c r="A46" s="113" t="s">
        <v>14</v>
      </c>
      <c r="B46" s="150" t="s">
        <v>2287</v>
      </c>
      <c r="C46" s="99" t="s">
        <v>2288</v>
      </c>
      <c r="D46" s="95">
        <v>44105</v>
      </c>
      <c r="E46" s="96">
        <v>1</v>
      </c>
      <c r="F46" s="98" t="s">
        <v>2857</v>
      </c>
      <c r="G46" s="93" t="s">
        <v>16</v>
      </c>
      <c r="H46" s="96" t="s">
        <v>57</v>
      </c>
      <c r="I46" s="93" t="s">
        <v>17</v>
      </c>
      <c r="J46" s="92" t="s">
        <v>2816</v>
      </c>
    </row>
    <row r="47" spans="1:10" s="19" customFormat="1" ht="283.5" customHeight="1" x14ac:dyDescent="0.35">
      <c r="A47" s="113" t="s">
        <v>14</v>
      </c>
      <c r="B47" s="150" t="s">
        <v>2287</v>
      </c>
      <c r="C47" s="99" t="s">
        <v>2288</v>
      </c>
      <c r="D47" s="95">
        <v>44105</v>
      </c>
      <c r="E47" s="96">
        <v>2</v>
      </c>
      <c r="F47" s="98" t="s">
        <v>2858</v>
      </c>
      <c r="G47" s="93" t="s">
        <v>16</v>
      </c>
      <c r="H47" s="96">
        <v>2022</v>
      </c>
      <c r="I47" s="93" t="s">
        <v>58</v>
      </c>
      <c r="J47" s="92" t="s">
        <v>2649</v>
      </c>
    </row>
    <row r="48" spans="1:10" s="19" customFormat="1" ht="89" customHeight="1" x14ac:dyDescent="0.35">
      <c r="A48" s="113" t="s">
        <v>14</v>
      </c>
      <c r="B48" s="150" t="s">
        <v>2289</v>
      </c>
      <c r="C48" s="97" t="s">
        <v>2290</v>
      </c>
      <c r="D48" s="103">
        <v>44111</v>
      </c>
      <c r="E48" s="96">
        <v>6</v>
      </c>
      <c r="F48" s="98" t="s">
        <v>2859</v>
      </c>
      <c r="G48" s="93" t="s">
        <v>16</v>
      </c>
      <c r="H48" s="96" t="s">
        <v>57</v>
      </c>
      <c r="I48" s="93" t="s">
        <v>17</v>
      </c>
      <c r="J48" s="92" t="s">
        <v>2291</v>
      </c>
    </row>
    <row r="49" spans="1:10" s="19" customFormat="1" ht="66" customHeight="1" x14ac:dyDescent="0.35">
      <c r="A49" s="113" t="s">
        <v>14</v>
      </c>
      <c r="B49" s="150" t="s">
        <v>2289</v>
      </c>
      <c r="C49" s="97" t="s">
        <v>2290</v>
      </c>
      <c r="D49" s="103">
        <v>44111</v>
      </c>
      <c r="E49" s="96">
        <v>7</v>
      </c>
      <c r="F49" s="98" t="s">
        <v>2860</v>
      </c>
      <c r="G49" s="93" t="s">
        <v>16</v>
      </c>
      <c r="H49" s="96" t="s">
        <v>57</v>
      </c>
      <c r="I49" s="93" t="s">
        <v>17</v>
      </c>
      <c r="J49" s="92" t="s">
        <v>2292</v>
      </c>
    </row>
    <row r="50" spans="1:10" s="19" customFormat="1" ht="95" customHeight="1" x14ac:dyDescent="0.35">
      <c r="A50" s="113" t="s">
        <v>14</v>
      </c>
      <c r="B50" s="150" t="s">
        <v>2289</v>
      </c>
      <c r="C50" s="97" t="s">
        <v>2290</v>
      </c>
      <c r="D50" s="103">
        <v>44111</v>
      </c>
      <c r="E50" s="96">
        <v>5</v>
      </c>
      <c r="F50" s="98" t="s">
        <v>2861</v>
      </c>
      <c r="G50" s="93" t="s">
        <v>16</v>
      </c>
      <c r="H50" s="96" t="s">
        <v>57</v>
      </c>
      <c r="I50" s="93" t="s">
        <v>17</v>
      </c>
      <c r="J50" s="92" t="s">
        <v>2293</v>
      </c>
    </row>
    <row r="51" spans="1:10" s="19" customFormat="1" ht="304" customHeight="1" x14ac:dyDescent="0.35">
      <c r="A51" s="113" t="s">
        <v>14</v>
      </c>
      <c r="B51" s="150" t="s">
        <v>2289</v>
      </c>
      <c r="C51" s="97" t="s">
        <v>2290</v>
      </c>
      <c r="D51" s="103">
        <v>44111</v>
      </c>
      <c r="E51" s="96">
        <v>8</v>
      </c>
      <c r="F51" s="98" t="s">
        <v>2862</v>
      </c>
      <c r="G51" s="93" t="s">
        <v>16</v>
      </c>
      <c r="H51" s="96" t="s">
        <v>57</v>
      </c>
      <c r="I51" s="93" t="s">
        <v>17</v>
      </c>
      <c r="J51" s="92" t="s">
        <v>2817</v>
      </c>
    </row>
    <row r="52" spans="1:10" s="19" customFormat="1" ht="108" customHeight="1" x14ac:dyDescent="0.35">
      <c r="A52" s="113" t="s">
        <v>14</v>
      </c>
      <c r="B52" s="150" t="s">
        <v>2289</v>
      </c>
      <c r="C52" s="97" t="s">
        <v>2290</v>
      </c>
      <c r="D52" s="103">
        <v>44111</v>
      </c>
      <c r="E52" s="96">
        <v>1</v>
      </c>
      <c r="F52" s="98" t="s">
        <v>2863</v>
      </c>
      <c r="G52" s="93" t="s">
        <v>16</v>
      </c>
      <c r="H52" s="96" t="s">
        <v>57</v>
      </c>
      <c r="I52" s="93" t="s">
        <v>17</v>
      </c>
      <c r="J52" s="92" t="s">
        <v>2818</v>
      </c>
    </row>
    <row r="53" spans="1:10" s="19" customFormat="1" ht="61" customHeight="1" x14ac:dyDescent="0.35">
      <c r="A53" s="110" t="s">
        <v>14</v>
      </c>
      <c r="B53" s="149" t="s">
        <v>2289</v>
      </c>
      <c r="C53" s="94" t="s">
        <v>2290</v>
      </c>
      <c r="D53" s="95">
        <v>44111</v>
      </c>
      <c r="E53" s="93">
        <v>4</v>
      </c>
      <c r="F53" s="94" t="s">
        <v>2864</v>
      </c>
      <c r="G53" s="93" t="s">
        <v>16</v>
      </c>
      <c r="H53" s="96" t="s">
        <v>57</v>
      </c>
      <c r="I53" s="93" t="s">
        <v>17</v>
      </c>
      <c r="J53" s="92" t="s">
        <v>2348</v>
      </c>
    </row>
    <row r="54" spans="1:10" s="19" customFormat="1" ht="43.5" x14ac:dyDescent="0.35">
      <c r="A54" s="110" t="s">
        <v>14</v>
      </c>
      <c r="B54" s="150" t="s">
        <v>1861</v>
      </c>
      <c r="C54" s="98" t="s">
        <v>1860</v>
      </c>
      <c r="D54" s="95">
        <v>44253</v>
      </c>
      <c r="E54" s="101" t="s">
        <v>1862</v>
      </c>
      <c r="F54" s="94" t="s">
        <v>1865</v>
      </c>
      <c r="G54" s="93" t="s">
        <v>56</v>
      </c>
      <c r="H54" s="96" t="s">
        <v>57</v>
      </c>
      <c r="I54" s="93" t="s">
        <v>58</v>
      </c>
      <c r="J54" s="92" t="s">
        <v>1664</v>
      </c>
    </row>
    <row r="55" spans="1:10" s="19" customFormat="1" ht="43.5" x14ac:dyDescent="0.35">
      <c r="A55" s="110" t="s">
        <v>14</v>
      </c>
      <c r="B55" s="150" t="s">
        <v>2397</v>
      </c>
      <c r="C55" s="98" t="s">
        <v>1860</v>
      </c>
      <c r="D55" s="95">
        <v>44253</v>
      </c>
      <c r="E55" s="101" t="s">
        <v>1863</v>
      </c>
      <c r="F55" s="94" t="s">
        <v>1866</v>
      </c>
      <c r="G55" s="93" t="s">
        <v>56</v>
      </c>
      <c r="H55" s="96" t="s">
        <v>57</v>
      </c>
      <c r="I55" s="93" t="s">
        <v>58</v>
      </c>
      <c r="J55" s="92" t="s">
        <v>1664</v>
      </c>
    </row>
    <row r="56" spans="1:10" s="19" customFormat="1" ht="43.5" x14ac:dyDescent="0.35">
      <c r="A56" s="110" t="s">
        <v>14</v>
      </c>
      <c r="B56" s="150" t="s">
        <v>2398</v>
      </c>
      <c r="C56" s="98" t="s">
        <v>1860</v>
      </c>
      <c r="D56" s="95">
        <v>44253</v>
      </c>
      <c r="E56" s="101" t="s">
        <v>1864</v>
      </c>
      <c r="F56" s="94" t="s">
        <v>1867</v>
      </c>
      <c r="G56" s="93" t="s">
        <v>56</v>
      </c>
      <c r="H56" s="96" t="s">
        <v>57</v>
      </c>
      <c r="I56" s="93" t="s">
        <v>58</v>
      </c>
      <c r="J56" s="92" t="s">
        <v>1664</v>
      </c>
    </row>
    <row r="57" spans="1:10" s="51" customFormat="1" ht="150" customHeight="1" x14ac:dyDescent="0.35">
      <c r="A57" s="113" t="s">
        <v>14</v>
      </c>
      <c r="B57" s="150" t="s">
        <v>2294</v>
      </c>
      <c r="C57" s="99" t="s">
        <v>2299</v>
      </c>
      <c r="D57" s="103">
        <v>44284</v>
      </c>
      <c r="E57" s="96">
        <v>1</v>
      </c>
      <c r="F57" s="98" t="s">
        <v>2873</v>
      </c>
      <c r="G57" s="93" t="s">
        <v>299</v>
      </c>
      <c r="H57" s="96">
        <v>2023</v>
      </c>
      <c r="I57" s="93" t="s">
        <v>17</v>
      </c>
      <c r="J57" s="92" t="s">
        <v>2819</v>
      </c>
    </row>
    <row r="58" spans="1:10" s="19" customFormat="1" ht="112" x14ac:dyDescent="0.35">
      <c r="A58" s="113" t="s">
        <v>14</v>
      </c>
      <c r="B58" s="150" t="s">
        <v>2295</v>
      </c>
      <c r="C58" s="98" t="s">
        <v>2296</v>
      </c>
      <c r="D58" s="103">
        <v>44305</v>
      </c>
      <c r="E58" s="96">
        <v>2</v>
      </c>
      <c r="F58" s="98" t="s">
        <v>2894</v>
      </c>
      <c r="G58" s="93" t="s">
        <v>16</v>
      </c>
      <c r="H58" s="96">
        <v>2022</v>
      </c>
      <c r="I58" s="93" t="s">
        <v>58</v>
      </c>
      <c r="J58" s="92" t="s">
        <v>2297</v>
      </c>
    </row>
    <row r="59" spans="1:10" s="19" customFormat="1" ht="250.5" customHeight="1" x14ac:dyDescent="0.35">
      <c r="A59" s="113" t="s">
        <v>14</v>
      </c>
      <c r="B59" s="150" t="s">
        <v>2295</v>
      </c>
      <c r="C59" s="98" t="s">
        <v>2296</v>
      </c>
      <c r="D59" s="103">
        <v>44305</v>
      </c>
      <c r="E59" s="96">
        <v>1</v>
      </c>
      <c r="F59" s="98" t="s">
        <v>2874</v>
      </c>
      <c r="G59" s="93" t="s">
        <v>16</v>
      </c>
      <c r="H59" s="96">
        <v>2022</v>
      </c>
      <c r="I59" s="93" t="s">
        <v>58</v>
      </c>
      <c r="J59" s="92" t="s">
        <v>2298</v>
      </c>
    </row>
    <row r="60" spans="1:10" s="19" customFormat="1" ht="272" customHeight="1" x14ac:dyDescent="0.35">
      <c r="A60" s="110" t="s">
        <v>44</v>
      </c>
      <c r="B60" s="149" t="s">
        <v>1279</v>
      </c>
      <c r="C60" s="94" t="s">
        <v>1280</v>
      </c>
      <c r="D60" s="95">
        <v>43822</v>
      </c>
      <c r="E60" s="93">
        <v>1</v>
      </c>
      <c r="F60" s="94" t="s">
        <v>1281</v>
      </c>
      <c r="G60" s="93" t="s">
        <v>16</v>
      </c>
      <c r="H60" s="96" t="s">
        <v>57</v>
      </c>
      <c r="I60" s="93" t="s">
        <v>58</v>
      </c>
      <c r="J60" s="92" t="s">
        <v>2821</v>
      </c>
    </row>
    <row r="61" spans="1:10" s="19" customFormat="1" ht="272.5" customHeight="1" x14ac:dyDescent="0.35">
      <c r="A61" s="110" t="s">
        <v>44</v>
      </c>
      <c r="B61" s="149" t="s">
        <v>1279</v>
      </c>
      <c r="C61" s="94" t="s">
        <v>1280</v>
      </c>
      <c r="D61" s="95">
        <v>43822</v>
      </c>
      <c r="E61" s="93">
        <v>2</v>
      </c>
      <c r="F61" s="94" t="s">
        <v>1282</v>
      </c>
      <c r="G61" s="93" t="s">
        <v>16</v>
      </c>
      <c r="H61" s="96" t="s">
        <v>57</v>
      </c>
      <c r="I61" s="93" t="s">
        <v>17</v>
      </c>
      <c r="J61" s="92" t="s">
        <v>2673</v>
      </c>
    </row>
    <row r="62" spans="1:10" s="19" customFormat="1" ht="256" customHeight="1" x14ac:dyDescent="0.35">
      <c r="A62" s="110" t="s">
        <v>44</v>
      </c>
      <c r="B62" s="149" t="s">
        <v>1320</v>
      </c>
      <c r="C62" s="94" t="s">
        <v>1319</v>
      </c>
      <c r="D62" s="95">
        <v>44053</v>
      </c>
      <c r="E62" s="93">
        <v>2</v>
      </c>
      <c r="F62" s="94" t="s">
        <v>1322</v>
      </c>
      <c r="G62" s="93" t="s">
        <v>56</v>
      </c>
      <c r="H62" s="96" t="s">
        <v>57</v>
      </c>
      <c r="I62" s="93" t="s">
        <v>58</v>
      </c>
      <c r="J62" s="92" t="s">
        <v>2822</v>
      </c>
    </row>
    <row r="63" spans="1:10" s="19" customFormat="1" ht="119" customHeight="1" x14ac:dyDescent="0.35">
      <c r="A63" s="110" t="s">
        <v>44</v>
      </c>
      <c r="B63" s="150" t="s">
        <v>2300</v>
      </c>
      <c r="C63" s="94" t="s">
        <v>2301</v>
      </c>
      <c r="D63" s="103">
        <v>44215</v>
      </c>
      <c r="E63" s="93">
        <v>1</v>
      </c>
      <c r="F63" s="98" t="s">
        <v>2875</v>
      </c>
      <c r="G63" s="93" t="s">
        <v>56</v>
      </c>
      <c r="H63" s="96" t="s">
        <v>57</v>
      </c>
      <c r="I63" s="93" t="s">
        <v>58</v>
      </c>
      <c r="J63" s="89" t="s">
        <v>2674</v>
      </c>
    </row>
    <row r="64" spans="1:10" s="19" customFormat="1" ht="140" customHeight="1" x14ac:dyDescent="0.35">
      <c r="A64" s="110" t="s">
        <v>44</v>
      </c>
      <c r="B64" s="150" t="s">
        <v>2300</v>
      </c>
      <c r="C64" s="94" t="s">
        <v>2301</v>
      </c>
      <c r="D64" s="103">
        <v>44215</v>
      </c>
      <c r="E64" s="93">
        <v>2</v>
      </c>
      <c r="F64" s="98" t="s">
        <v>2895</v>
      </c>
      <c r="G64" s="93" t="s">
        <v>56</v>
      </c>
      <c r="H64" s="96" t="s">
        <v>57</v>
      </c>
      <c r="I64" s="93" t="s">
        <v>58</v>
      </c>
      <c r="J64" s="89" t="s">
        <v>2823</v>
      </c>
    </row>
    <row r="65" spans="1:10" s="19" customFormat="1" ht="43.5" x14ac:dyDescent="0.35">
      <c r="A65" s="110" t="s">
        <v>1020</v>
      </c>
      <c r="B65" s="149" t="s">
        <v>1355</v>
      </c>
      <c r="C65" s="94" t="s">
        <v>1356</v>
      </c>
      <c r="D65" s="95">
        <v>43790</v>
      </c>
      <c r="E65" s="93">
        <v>3</v>
      </c>
      <c r="F65" s="64" t="s">
        <v>1357</v>
      </c>
      <c r="G65" s="93" t="s">
        <v>16</v>
      </c>
      <c r="H65" s="96">
        <v>2021</v>
      </c>
      <c r="I65" s="93" t="s">
        <v>58</v>
      </c>
      <c r="J65" s="92" t="s">
        <v>2641</v>
      </c>
    </row>
    <row r="66" spans="1:10" s="19" customFormat="1" ht="72.5" x14ac:dyDescent="0.35">
      <c r="A66" s="110" t="s">
        <v>1020</v>
      </c>
      <c r="B66" s="149" t="s">
        <v>1355</v>
      </c>
      <c r="C66" s="94" t="s">
        <v>1356</v>
      </c>
      <c r="D66" s="95">
        <v>43790</v>
      </c>
      <c r="E66" s="93">
        <v>17</v>
      </c>
      <c r="F66" s="64" t="s">
        <v>1360</v>
      </c>
      <c r="G66" s="93" t="s">
        <v>16</v>
      </c>
      <c r="H66" s="96">
        <v>2021</v>
      </c>
      <c r="I66" s="93" t="s">
        <v>58</v>
      </c>
      <c r="J66" s="92" t="s">
        <v>2794</v>
      </c>
    </row>
    <row r="67" spans="1:10" s="19" customFormat="1" ht="103" customHeight="1" x14ac:dyDescent="0.35">
      <c r="A67" s="110" t="s">
        <v>48</v>
      </c>
      <c r="B67" s="146" t="s">
        <v>49</v>
      </c>
      <c r="C67" s="94" t="s">
        <v>50</v>
      </c>
      <c r="D67" s="95">
        <v>42597</v>
      </c>
      <c r="E67" s="93">
        <v>1</v>
      </c>
      <c r="F67" s="94" t="s">
        <v>51</v>
      </c>
      <c r="G67" s="93" t="s">
        <v>16</v>
      </c>
      <c r="H67" s="96">
        <v>2022</v>
      </c>
      <c r="I67" s="93" t="s">
        <v>17</v>
      </c>
      <c r="J67" s="92" t="s">
        <v>1671</v>
      </c>
    </row>
    <row r="68" spans="1:10" s="19" customFormat="1" ht="57" customHeight="1" x14ac:dyDescent="0.35">
      <c r="A68" s="110" t="s">
        <v>48</v>
      </c>
      <c r="B68" s="146" t="s">
        <v>909</v>
      </c>
      <c r="C68" s="94" t="s">
        <v>910</v>
      </c>
      <c r="D68" s="95">
        <v>42867</v>
      </c>
      <c r="E68" s="93" t="s">
        <v>1869</v>
      </c>
      <c r="F68" s="94" t="s">
        <v>1868</v>
      </c>
      <c r="G68" s="93" t="s">
        <v>16</v>
      </c>
      <c r="H68" s="96">
        <v>2022</v>
      </c>
      <c r="I68" s="93" t="s">
        <v>17</v>
      </c>
      <c r="J68" s="92" t="s">
        <v>1234</v>
      </c>
    </row>
    <row r="69" spans="1:10" s="19" customFormat="1" ht="34" customHeight="1" x14ac:dyDescent="0.35">
      <c r="A69" s="110" t="s">
        <v>48</v>
      </c>
      <c r="B69" s="146" t="s">
        <v>909</v>
      </c>
      <c r="C69" s="94" t="s">
        <v>910</v>
      </c>
      <c r="D69" s="95">
        <v>42867</v>
      </c>
      <c r="E69" s="93" t="s">
        <v>1871</v>
      </c>
      <c r="F69" s="94" t="s">
        <v>1870</v>
      </c>
      <c r="G69" s="93" t="s">
        <v>16</v>
      </c>
      <c r="H69" s="96">
        <v>2022</v>
      </c>
      <c r="I69" s="93" t="s">
        <v>17</v>
      </c>
      <c r="J69" s="92" t="s">
        <v>911</v>
      </c>
    </row>
    <row r="70" spans="1:10" s="19" customFormat="1" ht="65.5" customHeight="1" x14ac:dyDescent="0.35">
      <c r="A70" s="110" t="s">
        <v>48</v>
      </c>
      <c r="B70" s="146" t="s">
        <v>909</v>
      </c>
      <c r="C70" s="94" t="s">
        <v>910</v>
      </c>
      <c r="D70" s="95">
        <v>42867</v>
      </c>
      <c r="E70" s="93" t="s">
        <v>1880</v>
      </c>
      <c r="F70" s="94" t="s">
        <v>1879</v>
      </c>
      <c r="G70" s="93" t="s">
        <v>16</v>
      </c>
      <c r="H70" s="96" t="s">
        <v>57</v>
      </c>
      <c r="I70" s="93" t="s">
        <v>17</v>
      </c>
      <c r="J70" s="92" t="s">
        <v>1840</v>
      </c>
    </row>
    <row r="71" spans="1:10" s="19" customFormat="1" ht="57" customHeight="1" x14ac:dyDescent="0.35">
      <c r="A71" s="110" t="s">
        <v>48</v>
      </c>
      <c r="B71" s="146" t="s">
        <v>909</v>
      </c>
      <c r="C71" s="94" t="s">
        <v>910</v>
      </c>
      <c r="D71" s="95">
        <v>42867</v>
      </c>
      <c r="E71" s="93" t="s">
        <v>1883</v>
      </c>
      <c r="F71" s="94" t="s">
        <v>2940</v>
      </c>
      <c r="G71" s="93" t="s">
        <v>16</v>
      </c>
      <c r="H71" s="96" t="s">
        <v>57</v>
      </c>
      <c r="I71" s="93" t="s">
        <v>17</v>
      </c>
      <c r="J71" s="92" t="s">
        <v>1840</v>
      </c>
    </row>
    <row r="72" spans="1:10" s="19" customFormat="1" ht="51" customHeight="1" x14ac:dyDescent="0.35">
      <c r="A72" s="110" t="s">
        <v>48</v>
      </c>
      <c r="B72" s="146" t="s">
        <v>909</v>
      </c>
      <c r="C72" s="94" t="s">
        <v>910</v>
      </c>
      <c r="D72" s="95">
        <v>42867</v>
      </c>
      <c r="E72" s="93" t="s">
        <v>1882</v>
      </c>
      <c r="F72" s="94" t="s">
        <v>1881</v>
      </c>
      <c r="G72" s="93" t="s">
        <v>16</v>
      </c>
      <c r="H72" s="96" t="s">
        <v>57</v>
      </c>
      <c r="I72" s="93" t="s">
        <v>17</v>
      </c>
      <c r="J72" s="92" t="s">
        <v>1840</v>
      </c>
    </row>
    <row r="73" spans="1:10" s="19" customFormat="1" ht="270.5" customHeight="1" x14ac:dyDescent="0.35">
      <c r="A73" s="110" t="s">
        <v>48</v>
      </c>
      <c r="B73" s="146" t="s">
        <v>912</v>
      </c>
      <c r="C73" s="94" t="s">
        <v>913</v>
      </c>
      <c r="D73" s="95">
        <v>43292</v>
      </c>
      <c r="E73" s="93" t="s">
        <v>1876</v>
      </c>
      <c r="F73" s="94" t="s">
        <v>914</v>
      </c>
      <c r="G73" s="93" t="s">
        <v>16</v>
      </c>
      <c r="H73" s="96">
        <v>2022</v>
      </c>
      <c r="I73" s="93" t="s">
        <v>17</v>
      </c>
      <c r="J73" s="92" t="s">
        <v>915</v>
      </c>
    </row>
    <row r="74" spans="1:10" s="19" customFormat="1" ht="85" customHeight="1" x14ac:dyDescent="0.35">
      <c r="A74" s="110" t="s">
        <v>48</v>
      </c>
      <c r="B74" s="146" t="s">
        <v>912</v>
      </c>
      <c r="C74" s="94" t="s">
        <v>913</v>
      </c>
      <c r="D74" s="95">
        <v>43292</v>
      </c>
      <c r="E74" s="93" t="s">
        <v>1877</v>
      </c>
      <c r="F74" s="94" t="s">
        <v>916</v>
      </c>
      <c r="G74" s="93" t="s">
        <v>16</v>
      </c>
      <c r="H74" s="96">
        <v>2022</v>
      </c>
      <c r="I74" s="93" t="s">
        <v>17</v>
      </c>
      <c r="J74" s="92" t="s">
        <v>917</v>
      </c>
    </row>
    <row r="75" spans="1:10" s="19" customFormat="1" ht="119" customHeight="1" x14ac:dyDescent="0.35">
      <c r="A75" s="110" t="s">
        <v>48</v>
      </c>
      <c r="B75" s="146" t="s">
        <v>912</v>
      </c>
      <c r="C75" s="94" t="s">
        <v>913</v>
      </c>
      <c r="D75" s="95">
        <v>43292</v>
      </c>
      <c r="E75" s="93" t="s">
        <v>1873</v>
      </c>
      <c r="F75" s="94" t="s">
        <v>918</v>
      </c>
      <c r="G75" s="93" t="s">
        <v>16</v>
      </c>
      <c r="H75" s="96">
        <v>2022</v>
      </c>
      <c r="I75" s="93" t="s">
        <v>17</v>
      </c>
      <c r="J75" s="92" t="s">
        <v>919</v>
      </c>
    </row>
    <row r="76" spans="1:10" s="19" customFormat="1" ht="307.5" customHeight="1" x14ac:dyDescent="0.35">
      <c r="A76" s="110" t="s">
        <v>48</v>
      </c>
      <c r="B76" s="146" t="s">
        <v>912</v>
      </c>
      <c r="C76" s="94" t="s">
        <v>913</v>
      </c>
      <c r="D76" s="95">
        <v>43294</v>
      </c>
      <c r="E76" s="93" t="s">
        <v>1874</v>
      </c>
      <c r="F76" s="94" t="s">
        <v>920</v>
      </c>
      <c r="G76" s="93" t="s">
        <v>56</v>
      </c>
      <c r="H76" s="96">
        <v>2022</v>
      </c>
      <c r="I76" s="93" t="s">
        <v>17</v>
      </c>
      <c r="J76" s="92" t="s">
        <v>917</v>
      </c>
    </row>
    <row r="77" spans="1:10" s="19" customFormat="1" ht="161.5" customHeight="1" x14ac:dyDescent="0.35">
      <c r="A77" s="110" t="s">
        <v>48</v>
      </c>
      <c r="B77" s="146" t="s">
        <v>912</v>
      </c>
      <c r="C77" s="94" t="s">
        <v>913</v>
      </c>
      <c r="D77" s="95">
        <v>43294</v>
      </c>
      <c r="E77" s="93" t="s">
        <v>1875</v>
      </c>
      <c r="F77" s="94" t="s">
        <v>921</v>
      </c>
      <c r="G77" s="93" t="s">
        <v>56</v>
      </c>
      <c r="H77" s="96">
        <v>2022</v>
      </c>
      <c r="I77" s="93" t="s">
        <v>17</v>
      </c>
      <c r="J77" s="92" t="s">
        <v>917</v>
      </c>
    </row>
    <row r="78" spans="1:10" s="19" customFormat="1" ht="122" customHeight="1" x14ac:dyDescent="0.35">
      <c r="A78" s="110" t="s">
        <v>48</v>
      </c>
      <c r="B78" s="146" t="s">
        <v>912</v>
      </c>
      <c r="C78" s="94" t="s">
        <v>913</v>
      </c>
      <c r="D78" s="95">
        <v>43294</v>
      </c>
      <c r="E78" s="93" t="s">
        <v>1872</v>
      </c>
      <c r="F78" s="94" t="s">
        <v>922</v>
      </c>
      <c r="G78" s="93" t="s">
        <v>56</v>
      </c>
      <c r="H78" s="96">
        <v>2022</v>
      </c>
      <c r="I78" s="93" t="s">
        <v>17</v>
      </c>
      <c r="J78" s="92" t="s">
        <v>917</v>
      </c>
    </row>
    <row r="79" spans="1:10" s="19" customFormat="1" ht="70" x14ac:dyDescent="0.35">
      <c r="A79" s="110" t="s">
        <v>48</v>
      </c>
      <c r="B79" s="146" t="s">
        <v>912</v>
      </c>
      <c r="C79" s="94" t="s">
        <v>913</v>
      </c>
      <c r="D79" s="95">
        <v>43294</v>
      </c>
      <c r="E79" s="93" t="s">
        <v>1878</v>
      </c>
      <c r="F79" s="94" t="s">
        <v>923</v>
      </c>
      <c r="G79" s="93" t="s">
        <v>56</v>
      </c>
      <c r="H79" s="96">
        <v>2022</v>
      </c>
      <c r="I79" s="93" t="s">
        <v>17</v>
      </c>
      <c r="J79" s="92" t="s">
        <v>917</v>
      </c>
    </row>
    <row r="80" spans="1:10" s="19" customFormat="1" ht="87.5" customHeight="1" x14ac:dyDescent="0.35">
      <c r="A80" s="110" t="s">
        <v>52</v>
      </c>
      <c r="B80" s="146" t="s">
        <v>53</v>
      </c>
      <c r="C80" s="94" t="s">
        <v>54</v>
      </c>
      <c r="D80" s="95">
        <v>41600</v>
      </c>
      <c r="E80" s="93">
        <v>1</v>
      </c>
      <c r="F80" s="94" t="s">
        <v>55</v>
      </c>
      <c r="G80" s="93" t="s">
        <v>56</v>
      </c>
      <c r="H80" s="96" t="s">
        <v>57</v>
      </c>
      <c r="I80" s="93" t="s">
        <v>58</v>
      </c>
      <c r="J80" s="92" t="s">
        <v>1839</v>
      </c>
    </row>
    <row r="81" spans="1:10" s="19" customFormat="1" ht="99" customHeight="1" x14ac:dyDescent="0.35">
      <c r="A81" s="110" t="s">
        <v>52</v>
      </c>
      <c r="B81" s="146" t="s">
        <v>53</v>
      </c>
      <c r="C81" s="94" t="s">
        <v>54</v>
      </c>
      <c r="D81" s="95">
        <v>41600</v>
      </c>
      <c r="E81" s="93">
        <v>2</v>
      </c>
      <c r="F81" s="94" t="s">
        <v>59</v>
      </c>
      <c r="G81" s="93" t="s">
        <v>56</v>
      </c>
      <c r="H81" s="96" t="s">
        <v>57</v>
      </c>
      <c r="I81" s="93" t="s">
        <v>58</v>
      </c>
      <c r="J81" s="92" t="s">
        <v>1839</v>
      </c>
    </row>
    <row r="82" spans="1:10" s="19" customFormat="1" ht="28" x14ac:dyDescent="0.35">
      <c r="A82" s="110" t="s">
        <v>52</v>
      </c>
      <c r="B82" s="146" t="s">
        <v>69</v>
      </c>
      <c r="C82" s="94" t="s">
        <v>70</v>
      </c>
      <c r="D82" s="95">
        <v>41751</v>
      </c>
      <c r="E82" s="93" t="s">
        <v>1890</v>
      </c>
      <c r="F82" s="94" t="s">
        <v>71</v>
      </c>
      <c r="G82" s="93" t="s">
        <v>16</v>
      </c>
      <c r="H82" s="96">
        <v>2024</v>
      </c>
      <c r="I82" s="93" t="s">
        <v>17</v>
      </c>
      <c r="J82" s="92" t="s">
        <v>1832</v>
      </c>
    </row>
    <row r="83" spans="1:10" s="19" customFormat="1" ht="28" x14ac:dyDescent="0.35">
      <c r="A83" s="110" t="s">
        <v>52</v>
      </c>
      <c r="B83" s="146" t="s">
        <v>69</v>
      </c>
      <c r="C83" s="94" t="s">
        <v>70</v>
      </c>
      <c r="D83" s="95">
        <v>41751</v>
      </c>
      <c r="E83" s="93" t="s">
        <v>1891</v>
      </c>
      <c r="F83" s="94" t="s">
        <v>72</v>
      </c>
      <c r="G83" s="93" t="s">
        <v>16</v>
      </c>
      <c r="H83" s="96">
        <v>2024</v>
      </c>
      <c r="I83" s="93" t="s">
        <v>17</v>
      </c>
      <c r="J83" s="92" t="s">
        <v>1832</v>
      </c>
    </row>
    <row r="84" spans="1:10" s="19" customFormat="1" ht="42" x14ac:dyDescent="0.35">
      <c r="A84" s="110" t="s">
        <v>52</v>
      </c>
      <c r="B84" s="146" t="s">
        <v>66</v>
      </c>
      <c r="C84" s="94" t="s">
        <v>67</v>
      </c>
      <c r="D84" s="95">
        <v>42024</v>
      </c>
      <c r="E84" s="93" t="s">
        <v>1889</v>
      </c>
      <c r="F84" s="94" t="s">
        <v>68</v>
      </c>
      <c r="G84" s="93" t="s">
        <v>16</v>
      </c>
      <c r="H84" s="96">
        <v>2022</v>
      </c>
      <c r="I84" s="93" t="s">
        <v>17</v>
      </c>
      <c r="J84" s="92" t="s">
        <v>2740</v>
      </c>
    </row>
    <row r="85" spans="1:10" s="19" customFormat="1" ht="91" customHeight="1" x14ac:dyDescent="0.35">
      <c r="A85" s="110" t="s">
        <v>52</v>
      </c>
      <c r="B85" s="146" t="s">
        <v>60</v>
      </c>
      <c r="C85" s="94" t="s">
        <v>61</v>
      </c>
      <c r="D85" s="95">
        <v>43241</v>
      </c>
      <c r="E85" s="93">
        <v>8</v>
      </c>
      <c r="F85" s="94" t="s">
        <v>62</v>
      </c>
      <c r="G85" s="93" t="s">
        <v>56</v>
      </c>
      <c r="H85" s="96" t="s">
        <v>57</v>
      </c>
      <c r="I85" s="93" t="s">
        <v>58</v>
      </c>
      <c r="J85" s="89" t="s">
        <v>2302</v>
      </c>
    </row>
    <row r="86" spans="1:10" s="19" customFormat="1" ht="117" customHeight="1" x14ac:dyDescent="0.35">
      <c r="A86" s="115" t="s">
        <v>52</v>
      </c>
      <c r="B86" s="146" t="s">
        <v>63</v>
      </c>
      <c r="C86" s="66" t="s">
        <v>64</v>
      </c>
      <c r="D86" s="95">
        <v>43363</v>
      </c>
      <c r="E86" s="93">
        <v>3</v>
      </c>
      <c r="F86" s="94" t="s">
        <v>65</v>
      </c>
      <c r="G86" s="93" t="s">
        <v>16</v>
      </c>
      <c r="H86" s="93">
        <v>2023</v>
      </c>
      <c r="I86" s="67" t="s">
        <v>17</v>
      </c>
      <c r="J86" s="92" t="s">
        <v>2741</v>
      </c>
    </row>
    <row r="87" spans="1:10" s="19" customFormat="1" ht="148.5" customHeight="1" x14ac:dyDescent="0.35">
      <c r="A87" s="110" t="s">
        <v>52</v>
      </c>
      <c r="B87" s="149" t="s">
        <v>995</v>
      </c>
      <c r="C87" s="94" t="s">
        <v>996</v>
      </c>
      <c r="D87" s="95">
        <v>43452</v>
      </c>
      <c r="E87" s="93">
        <v>4</v>
      </c>
      <c r="F87" s="94" t="s">
        <v>997</v>
      </c>
      <c r="G87" s="93" t="s">
        <v>16</v>
      </c>
      <c r="H87" s="96">
        <v>2024</v>
      </c>
      <c r="I87" s="93" t="s">
        <v>17</v>
      </c>
      <c r="J87" s="92" t="s">
        <v>2742</v>
      </c>
    </row>
    <row r="88" spans="1:10" s="19" customFormat="1" ht="70" x14ac:dyDescent="0.35">
      <c r="A88" s="110" t="s">
        <v>52</v>
      </c>
      <c r="B88" s="149" t="s">
        <v>993</v>
      </c>
      <c r="C88" s="94" t="s">
        <v>992</v>
      </c>
      <c r="D88" s="95">
        <v>43475</v>
      </c>
      <c r="E88" s="93">
        <v>2</v>
      </c>
      <c r="F88" s="94" t="s">
        <v>994</v>
      </c>
      <c r="G88" s="93" t="s">
        <v>16</v>
      </c>
      <c r="H88" s="96">
        <v>2022</v>
      </c>
      <c r="I88" s="93" t="s">
        <v>58</v>
      </c>
      <c r="J88" s="92" t="s">
        <v>2303</v>
      </c>
    </row>
    <row r="89" spans="1:10" s="19" customFormat="1" ht="79" customHeight="1" x14ac:dyDescent="0.35">
      <c r="A89" s="110" t="s">
        <v>52</v>
      </c>
      <c r="B89" s="149" t="s">
        <v>1502</v>
      </c>
      <c r="C89" s="94" t="s">
        <v>1593</v>
      </c>
      <c r="D89" s="95">
        <v>43914</v>
      </c>
      <c r="E89" s="93" t="s">
        <v>1885</v>
      </c>
      <c r="F89" s="94" t="s">
        <v>1503</v>
      </c>
      <c r="G89" s="93" t="s">
        <v>16</v>
      </c>
      <c r="H89" s="96">
        <v>2023</v>
      </c>
      <c r="I89" s="93" t="s">
        <v>17</v>
      </c>
      <c r="J89" s="92" t="s">
        <v>2743</v>
      </c>
    </row>
    <row r="90" spans="1:10" s="19" customFormat="1" ht="88" customHeight="1" x14ac:dyDescent="0.35">
      <c r="A90" s="110" t="s">
        <v>52</v>
      </c>
      <c r="B90" s="149" t="s">
        <v>1502</v>
      </c>
      <c r="C90" s="94" t="s">
        <v>1593</v>
      </c>
      <c r="D90" s="95">
        <v>43914</v>
      </c>
      <c r="E90" s="93" t="s">
        <v>1884</v>
      </c>
      <c r="F90" s="94" t="s">
        <v>1504</v>
      </c>
      <c r="G90" s="93" t="s">
        <v>16</v>
      </c>
      <c r="H90" s="96">
        <v>2024</v>
      </c>
      <c r="I90" s="93" t="s">
        <v>17</v>
      </c>
      <c r="J90" s="92" t="s">
        <v>2744</v>
      </c>
    </row>
    <row r="91" spans="1:10" s="19" customFormat="1" ht="76" customHeight="1" x14ac:dyDescent="0.35">
      <c r="A91" s="110" t="s">
        <v>52</v>
      </c>
      <c r="B91" s="149" t="s">
        <v>1533</v>
      </c>
      <c r="C91" s="94" t="s">
        <v>1594</v>
      </c>
      <c r="D91" s="95">
        <v>44027</v>
      </c>
      <c r="E91" s="93" t="s">
        <v>1886</v>
      </c>
      <c r="F91" s="94" t="s">
        <v>1534</v>
      </c>
      <c r="G91" s="93" t="s">
        <v>16</v>
      </c>
      <c r="H91" s="96">
        <v>2022</v>
      </c>
      <c r="I91" s="93" t="s">
        <v>17</v>
      </c>
      <c r="J91" s="92" t="s">
        <v>2745</v>
      </c>
    </row>
    <row r="92" spans="1:10" s="19" customFormat="1" ht="73.5" customHeight="1" x14ac:dyDescent="0.35">
      <c r="A92" s="110" t="s">
        <v>52</v>
      </c>
      <c r="B92" s="149" t="s">
        <v>1533</v>
      </c>
      <c r="C92" s="94" t="s">
        <v>1594</v>
      </c>
      <c r="D92" s="95">
        <v>44027</v>
      </c>
      <c r="E92" s="93" t="s">
        <v>2746</v>
      </c>
      <c r="F92" s="94" t="s">
        <v>2748</v>
      </c>
      <c r="G92" s="93" t="s">
        <v>16</v>
      </c>
      <c r="H92" s="96">
        <v>2023</v>
      </c>
      <c r="I92" s="93" t="s">
        <v>17</v>
      </c>
      <c r="J92" s="92" t="s">
        <v>2747</v>
      </c>
    </row>
    <row r="93" spans="1:10" s="19" customFormat="1" ht="57" customHeight="1" x14ac:dyDescent="0.35">
      <c r="A93" s="110" t="s">
        <v>52</v>
      </c>
      <c r="B93" s="149" t="s">
        <v>1533</v>
      </c>
      <c r="C93" s="94" t="s">
        <v>1594</v>
      </c>
      <c r="D93" s="95">
        <v>44027</v>
      </c>
      <c r="E93" s="93" t="s">
        <v>1887</v>
      </c>
      <c r="F93" s="94" t="s">
        <v>1535</v>
      </c>
      <c r="G93" s="93" t="s">
        <v>16</v>
      </c>
      <c r="H93" s="96">
        <v>2022</v>
      </c>
      <c r="I93" s="93" t="s">
        <v>17</v>
      </c>
      <c r="J93" s="92" t="s">
        <v>1888</v>
      </c>
    </row>
    <row r="94" spans="1:10" s="19" customFormat="1" ht="156.5" customHeight="1" x14ac:dyDescent="0.35">
      <c r="A94" s="110" t="s">
        <v>52</v>
      </c>
      <c r="B94" s="150" t="s">
        <v>2304</v>
      </c>
      <c r="C94" s="97" t="s">
        <v>2306</v>
      </c>
      <c r="D94" s="103">
        <v>44396</v>
      </c>
      <c r="E94" s="93">
        <v>6</v>
      </c>
      <c r="F94" s="98" t="s">
        <v>2915</v>
      </c>
      <c r="G94" s="93" t="s">
        <v>2836</v>
      </c>
      <c r="H94" s="96">
        <v>2022</v>
      </c>
      <c r="I94" s="93" t="s">
        <v>58</v>
      </c>
      <c r="J94" s="92" t="s">
        <v>2308</v>
      </c>
    </row>
    <row r="95" spans="1:10" s="19" customFormat="1" ht="134" customHeight="1" x14ac:dyDescent="0.35">
      <c r="A95" s="110" t="s">
        <v>1306</v>
      </c>
      <c r="B95" s="149" t="s">
        <v>1305</v>
      </c>
      <c r="C95" s="94" t="s">
        <v>1304</v>
      </c>
      <c r="D95" s="95">
        <v>43922</v>
      </c>
      <c r="E95" s="93">
        <v>4</v>
      </c>
      <c r="F95" s="94" t="s">
        <v>1307</v>
      </c>
      <c r="G95" s="93" t="s">
        <v>56</v>
      </c>
      <c r="H95" s="96" t="s">
        <v>57</v>
      </c>
      <c r="I95" s="93" t="s">
        <v>58</v>
      </c>
      <c r="J95" s="92" t="s">
        <v>1690</v>
      </c>
    </row>
    <row r="96" spans="1:10" s="51" customFormat="1" ht="136.5" customHeight="1" x14ac:dyDescent="0.35">
      <c r="A96" s="110" t="s">
        <v>2309</v>
      </c>
      <c r="B96" s="149" t="s">
        <v>2310</v>
      </c>
      <c r="C96" s="98" t="s">
        <v>2311</v>
      </c>
      <c r="D96" s="103">
        <v>44276</v>
      </c>
      <c r="E96" s="130">
        <v>1</v>
      </c>
      <c r="F96" s="98" t="s">
        <v>2312</v>
      </c>
      <c r="G96" s="93" t="s">
        <v>16</v>
      </c>
      <c r="H96" s="96">
        <v>2022</v>
      </c>
      <c r="I96" s="93" t="s">
        <v>58</v>
      </c>
      <c r="J96" s="92" t="s">
        <v>2313</v>
      </c>
    </row>
    <row r="97" spans="1:10" s="19" customFormat="1" ht="218.5" customHeight="1" x14ac:dyDescent="0.35">
      <c r="A97" s="110" t="s">
        <v>73</v>
      </c>
      <c r="B97" s="146" t="s">
        <v>74</v>
      </c>
      <c r="C97" s="94" t="s">
        <v>75</v>
      </c>
      <c r="D97" s="95">
        <v>42380</v>
      </c>
      <c r="E97" s="93">
        <v>1</v>
      </c>
      <c r="F97" s="94" t="s">
        <v>76</v>
      </c>
      <c r="G97" s="93" t="s">
        <v>16</v>
      </c>
      <c r="H97" s="96" t="s">
        <v>57</v>
      </c>
      <c r="I97" s="93" t="s">
        <v>17</v>
      </c>
      <c r="J97" s="92" t="s">
        <v>2732</v>
      </c>
    </row>
    <row r="98" spans="1:10" s="19" customFormat="1" ht="87.5" customHeight="1" x14ac:dyDescent="0.35">
      <c r="A98" s="110" t="s">
        <v>73</v>
      </c>
      <c r="B98" s="146" t="s">
        <v>77</v>
      </c>
      <c r="C98" s="94" t="s">
        <v>78</v>
      </c>
      <c r="D98" s="95">
        <v>43188</v>
      </c>
      <c r="E98" s="93">
        <v>1</v>
      </c>
      <c r="F98" s="94" t="s">
        <v>79</v>
      </c>
      <c r="G98" s="93" t="s">
        <v>16</v>
      </c>
      <c r="H98" s="96" t="s">
        <v>57</v>
      </c>
      <c r="I98" s="93" t="s">
        <v>17</v>
      </c>
      <c r="J98" s="92" t="s">
        <v>2732</v>
      </c>
    </row>
    <row r="99" spans="1:10" s="19" customFormat="1" ht="69" customHeight="1" x14ac:dyDescent="0.35">
      <c r="A99" s="110" t="s">
        <v>73</v>
      </c>
      <c r="B99" s="146" t="s">
        <v>77</v>
      </c>
      <c r="C99" s="94" t="s">
        <v>78</v>
      </c>
      <c r="D99" s="95">
        <v>43188</v>
      </c>
      <c r="E99" s="93">
        <v>2</v>
      </c>
      <c r="F99" s="94" t="s">
        <v>80</v>
      </c>
      <c r="G99" s="93" t="s">
        <v>16</v>
      </c>
      <c r="H99" s="96" t="s">
        <v>57</v>
      </c>
      <c r="I99" s="93" t="s">
        <v>17</v>
      </c>
      <c r="J99" s="92" t="s">
        <v>1195</v>
      </c>
    </row>
    <row r="100" spans="1:10" s="19" customFormat="1" ht="178" customHeight="1" x14ac:dyDescent="0.35">
      <c r="A100" s="110" t="s">
        <v>73</v>
      </c>
      <c r="B100" s="149" t="s">
        <v>1308</v>
      </c>
      <c r="C100" s="94" t="s">
        <v>1598</v>
      </c>
      <c r="D100" s="95">
        <v>43950</v>
      </c>
      <c r="E100" s="93">
        <v>5</v>
      </c>
      <c r="F100" s="94" t="s">
        <v>1312</v>
      </c>
      <c r="G100" s="93" t="s">
        <v>16</v>
      </c>
      <c r="H100" s="96" t="s">
        <v>57</v>
      </c>
      <c r="I100" s="93" t="s">
        <v>58</v>
      </c>
      <c r="J100" s="92" t="s">
        <v>2314</v>
      </c>
    </row>
    <row r="101" spans="1:10" s="19" customFormat="1" ht="143.5" customHeight="1" x14ac:dyDescent="0.35">
      <c r="A101" s="110" t="s">
        <v>73</v>
      </c>
      <c r="B101" s="149" t="s">
        <v>1308</v>
      </c>
      <c r="C101" s="94" t="s">
        <v>1598</v>
      </c>
      <c r="D101" s="95">
        <v>43950</v>
      </c>
      <c r="E101" s="93">
        <v>7</v>
      </c>
      <c r="F101" s="94" t="s">
        <v>1314</v>
      </c>
      <c r="G101" s="93" t="s">
        <v>56</v>
      </c>
      <c r="H101" s="96" t="s">
        <v>57</v>
      </c>
      <c r="I101" s="93" t="s">
        <v>58</v>
      </c>
      <c r="J101" s="92" t="s">
        <v>2315</v>
      </c>
    </row>
    <row r="102" spans="1:10" s="19" customFormat="1" ht="149" customHeight="1" x14ac:dyDescent="0.35">
      <c r="A102" s="110" t="s">
        <v>73</v>
      </c>
      <c r="B102" s="149" t="s">
        <v>1308</v>
      </c>
      <c r="C102" s="94" t="s">
        <v>1598</v>
      </c>
      <c r="D102" s="95">
        <v>43950</v>
      </c>
      <c r="E102" s="93">
        <v>8</v>
      </c>
      <c r="F102" s="94" t="s">
        <v>1315</v>
      </c>
      <c r="G102" s="93" t="s">
        <v>16</v>
      </c>
      <c r="H102" s="96" t="s">
        <v>57</v>
      </c>
      <c r="I102" s="93" t="s">
        <v>17</v>
      </c>
      <c r="J102" s="92" t="s">
        <v>2731</v>
      </c>
    </row>
    <row r="103" spans="1:10" s="19" customFormat="1" ht="63" customHeight="1" x14ac:dyDescent="0.35">
      <c r="A103" s="110" t="s">
        <v>73</v>
      </c>
      <c r="B103" s="149" t="s">
        <v>1316</v>
      </c>
      <c r="C103" s="94" t="s">
        <v>1599</v>
      </c>
      <c r="D103" s="95">
        <v>43986</v>
      </c>
      <c r="E103" s="93">
        <v>1</v>
      </c>
      <c r="F103" s="94" t="s">
        <v>1317</v>
      </c>
      <c r="G103" s="93" t="s">
        <v>16</v>
      </c>
      <c r="H103" s="96" t="s">
        <v>57</v>
      </c>
      <c r="I103" s="93" t="s">
        <v>17</v>
      </c>
      <c r="J103" s="92" t="s">
        <v>2730</v>
      </c>
    </row>
    <row r="104" spans="1:10" s="19" customFormat="1" ht="177.5" customHeight="1" x14ac:dyDescent="0.35">
      <c r="A104" s="110" t="s">
        <v>81</v>
      </c>
      <c r="B104" s="149" t="s">
        <v>82</v>
      </c>
      <c r="C104" s="58" t="s">
        <v>83</v>
      </c>
      <c r="D104" s="95">
        <v>42744</v>
      </c>
      <c r="E104" s="96">
        <v>1</v>
      </c>
      <c r="F104" s="58" t="s">
        <v>84</v>
      </c>
      <c r="G104" s="93" t="s">
        <v>16</v>
      </c>
      <c r="H104" s="95" t="s">
        <v>57</v>
      </c>
      <c r="I104" s="96" t="s">
        <v>17</v>
      </c>
      <c r="J104" s="92" t="s">
        <v>2749</v>
      </c>
    </row>
    <row r="105" spans="1:10" s="19" customFormat="1" ht="282" customHeight="1" x14ac:dyDescent="0.35">
      <c r="A105" s="112" t="s">
        <v>81</v>
      </c>
      <c r="B105" s="149" t="s">
        <v>1557</v>
      </c>
      <c r="C105" s="94" t="s">
        <v>1596</v>
      </c>
      <c r="D105" s="95">
        <v>43689</v>
      </c>
      <c r="E105" s="93" t="s">
        <v>1143</v>
      </c>
      <c r="F105" s="94" t="s">
        <v>1558</v>
      </c>
      <c r="G105" s="93" t="s">
        <v>16</v>
      </c>
      <c r="H105" s="96">
        <v>2023</v>
      </c>
      <c r="I105" s="93" t="s">
        <v>17</v>
      </c>
      <c r="J105" s="92" t="s">
        <v>2316</v>
      </c>
    </row>
    <row r="106" spans="1:10" s="19" customFormat="1" ht="55" customHeight="1" x14ac:dyDescent="0.35">
      <c r="A106" s="112" t="s">
        <v>81</v>
      </c>
      <c r="B106" s="149" t="s">
        <v>1557</v>
      </c>
      <c r="C106" s="94" t="s">
        <v>1596</v>
      </c>
      <c r="D106" s="95">
        <v>43689</v>
      </c>
      <c r="E106" s="93" t="s">
        <v>1144</v>
      </c>
      <c r="F106" s="94" t="s">
        <v>1145</v>
      </c>
      <c r="G106" s="93" t="s">
        <v>16</v>
      </c>
      <c r="H106" s="96">
        <v>2023</v>
      </c>
      <c r="I106" s="93" t="s">
        <v>17</v>
      </c>
      <c r="J106" s="92" t="s">
        <v>2317</v>
      </c>
    </row>
    <row r="107" spans="1:10" s="19" customFormat="1" ht="128.5" customHeight="1" x14ac:dyDescent="0.35">
      <c r="A107" s="112" t="s">
        <v>81</v>
      </c>
      <c r="B107" s="149" t="s">
        <v>1557</v>
      </c>
      <c r="C107" s="94" t="s">
        <v>1596</v>
      </c>
      <c r="D107" s="95">
        <v>43689</v>
      </c>
      <c r="E107" s="93" t="s">
        <v>1146</v>
      </c>
      <c r="F107" s="94" t="s">
        <v>1559</v>
      </c>
      <c r="G107" s="93" t="s">
        <v>16</v>
      </c>
      <c r="H107" s="96">
        <v>2023</v>
      </c>
      <c r="I107" s="93" t="s">
        <v>17</v>
      </c>
      <c r="J107" s="92" t="s">
        <v>1849</v>
      </c>
    </row>
    <row r="108" spans="1:10" s="19" customFormat="1" ht="71" customHeight="1" x14ac:dyDescent="0.35">
      <c r="A108" s="112" t="s">
        <v>81</v>
      </c>
      <c r="B108" s="149" t="s">
        <v>1557</v>
      </c>
      <c r="C108" s="94" t="s">
        <v>1596</v>
      </c>
      <c r="D108" s="95">
        <v>43689</v>
      </c>
      <c r="E108" s="93" t="s">
        <v>1147</v>
      </c>
      <c r="F108" s="94" t="s">
        <v>1149</v>
      </c>
      <c r="G108" s="93" t="s">
        <v>16</v>
      </c>
      <c r="H108" s="96">
        <v>2023</v>
      </c>
      <c r="I108" s="93" t="s">
        <v>17</v>
      </c>
      <c r="J108" s="92" t="s">
        <v>1849</v>
      </c>
    </row>
    <row r="109" spans="1:10" s="19" customFormat="1" ht="52" customHeight="1" x14ac:dyDescent="0.35">
      <c r="A109" s="112" t="s">
        <v>81</v>
      </c>
      <c r="B109" s="149" t="s">
        <v>1557</v>
      </c>
      <c r="C109" s="94" t="s">
        <v>1596</v>
      </c>
      <c r="D109" s="95">
        <v>43689</v>
      </c>
      <c r="E109" s="93" t="s">
        <v>1148</v>
      </c>
      <c r="F109" s="94" t="s">
        <v>1150</v>
      </c>
      <c r="G109" s="93" t="s">
        <v>16</v>
      </c>
      <c r="H109" s="96">
        <v>2023</v>
      </c>
      <c r="I109" s="93" t="s">
        <v>17</v>
      </c>
      <c r="J109" s="92" t="s">
        <v>1849</v>
      </c>
    </row>
    <row r="110" spans="1:10" s="19" customFormat="1" ht="70" x14ac:dyDescent="0.35">
      <c r="A110" s="110" t="s">
        <v>81</v>
      </c>
      <c r="B110" s="146" t="s">
        <v>936</v>
      </c>
      <c r="C110" s="94" t="s">
        <v>937</v>
      </c>
      <c r="D110" s="95">
        <v>43728</v>
      </c>
      <c r="E110" s="93">
        <v>1</v>
      </c>
      <c r="F110" s="94" t="s">
        <v>938</v>
      </c>
      <c r="G110" s="93" t="s">
        <v>16</v>
      </c>
      <c r="H110" s="96" t="s">
        <v>57</v>
      </c>
      <c r="I110" s="93" t="s">
        <v>58</v>
      </c>
      <c r="J110" s="92" t="s">
        <v>2750</v>
      </c>
    </row>
    <row r="111" spans="1:10" s="19" customFormat="1" ht="70" x14ac:dyDescent="0.35">
      <c r="A111" s="110" t="s">
        <v>81</v>
      </c>
      <c r="B111" s="146" t="s">
        <v>936</v>
      </c>
      <c r="C111" s="94" t="s">
        <v>937</v>
      </c>
      <c r="D111" s="95">
        <v>43728</v>
      </c>
      <c r="E111" s="93">
        <v>2</v>
      </c>
      <c r="F111" s="94" t="s">
        <v>2896</v>
      </c>
      <c r="G111" s="93" t="s">
        <v>16</v>
      </c>
      <c r="H111" s="96" t="s">
        <v>57</v>
      </c>
      <c r="I111" s="93" t="s">
        <v>58</v>
      </c>
      <c r="J111" s="92" t="s">
        <v>2753</v>
      </c>
    </row>
    <row r="112" spans="1:10" s="19" customFormat="1" ht="108" customHeight="1" x14ac:dyDescent="0.35">
      <c r="A112" s="110" t="s">
        <v>81</v>
      </c>
      <c r="B112" s="146" t="s">
        <v>936</v>
      </c>
      <c r="C112" s="94" t="s">
        <v>937</v>
      </c>
      <c r="D112" s="95">
        <v>43728</v>
      </c>
      <c r="E112" s="93">
        <v>3</v>
      </c>
      <c r="F112" s="94" t="s">
        <v>939</v>
      </c>
      <c r="G112" s="93" t="s">
        <v>16</v>
      </c>
      <c r="H112" s="96" t="s">
        <v>57</v>
      </c>
      <c r="I112" s="93" t="s">
        <v>17</v>
      </c>
      <c r="J112" s="92" t="s">
        <v>2754</v>
      </c>
    </row>
    <row r="113" spans="1:10" s="19" customFormat="1" ht="97" customHeight="1" x14ac:dyDescent="0.35">
      <c r="A113" s="110" t="s">
        <v>81</v>
      </c>
      <c r="B113" s="146" t="s">
        <v>936</v>
      </c>
      <c r="C113" s="94" t="s">
        <v>937</v>
      </c>
      <c r="D113" s="95">
        <v>43728</v>
      </c>
      <c r="E113" s="93">
        <v>4</v>
      </c>
      <c r="F113" s="94" t="s">
        <v>940</v>
      </c>
      <c r="G113" s="93" t="s">
        <v>56</v>
      </c>
      <c r="H113" s="96" t="s">
        <v>57</v>
      </c>
      <c r="I113" s="93" t="s">
        <v>58</v>
      </c>
      <c r="J113" s="92" t="s">
        <v>2755</v>
      </c>
    </row>
    <row r="114" spans="1:10" s="19" customFormat="1" ht="89" customHeight="1" x14ac:dyDescent="0.35">
      <c r="A114" s="110" t="s">
        <v>81</v>
      </c>
      <c r="B114" s="146" t="s">
        <v>936</v>
      </c>
      <c r="C114" s="94" t="s">
        <v>937</v>
      </c>
      <c r="D114" s="95">
        <v>43728</v>
      </c>
      <c r="E114" s="93">
        <v>5</v>
      </c>
      <c r="F114" s="94" t="s">
        <v>941</v>
      </c>
      <c r="G114" s="93" t="s">
        <v>56</v>
      </c>
      <c r="H114" s="96" t="s">
        <v>57</v>
      </c>
      <c r="I114" s="93" t="s">
        <v>58</v>
      </c>
      <c r="J114" s="92" t="s">
        <v>2756</v>
      </c>
    </row>
    <row r="115" spans="1:10" s="19" customFormat="1" ht="349.5" customHeight="1" x14ac:dyDescent="0.35">
      <c r="A115" s="110" t="s">
        <v>81</v>
      </c>
      <c r="B115" s="146" t="s">
        <v>936</v>
      </c>
      <c r="C115" s="94" t="s">
        <v>937</v>
      </c>
      <c r="D115" s="95">
        <v>43728</v>
      </c>
      <c r="E115" s="93">
        <v>6</v>
      </c>
      <c r="F115" s="94" t="s">
        <v>942</v>
      </c>
      <c r="G115" s="93" t="s">
        <v>16</v>
      </c>
      <c r="H115" s="96" t="s">
        <v>57</v>
      </c>
      <c r="I115" s="93" t="s">
        <v>58</v>
      </c>
      <c r="J115" s="92" t="s">
        <v>2757</v>
      </c>
    </row>
    <row r="116" spans="1:10" s="19" customFormat="1" ht="107" customHeight="1" x14ac:dyDescent="0.35">
      <c r="A116" s="110" t="s">
        <v>81</v>
      </c>
      <c r="B116" s="146" t="s">
        <v>936</v>
      </c>
      <c r="C116" s="94" t="s">
        <v>937</v>
      </c>
      <c r="D116" s="95">
        <v>43728</v>
      </c>
      <c r="E116" s="93">
        <v>7</v>
      </c>
      <c r="F116" s="94" t="s">
        <v>943</v>
      </c>
      <c r="G116" s="93" t="s">
        <v>16</v>
      </c>
      <c r="H116" s="96" t="s">
        <v>57</v>
      </c>
      <c r="I116" s="93" t="s">
        <v>17</v>
      </c>
      <c r="J116" s="92" t="s">
        <v>2751</v>
      </c>
    </row>
    <row r="117" spans="1:10" s="19" customFormat="1" ht="209" customHeight="1" x14ac:dyDescent="0.35">
      <c r="A117" s="110" t="s">
        <v>81</v>
      </c>
      <c r="B117" s="149" t="s">
        <v>1299</v>
      </c>
      <c r="C117" s="94" t="s">
        <v>1639</v>
      </c>
      <c r="D117" s="95">
        <v>43880</v>
      </c>
      <c r="E117" s="93">
        <v>1</v>
      </c>
      <c r="F117" s="94" t="s">
        <v>1583</v>
      </c>
      <c r="G117" s="93" t="s">
        <v>16</v>
      </c>
      <c r="H117" s="96">
        <v>2021</v>
      </c>
      <c r="I117" s="93" t="s">
        <v>58</v>
      </c>
      <c r="J117" s="92" t="s">
        <v>2752</v>
      </c>
    </row>
    <row r="118" spans="1:10" s="19" customFormat="1" ht="77" customHeight="1" x14ac:dyDescent="0.35">
      <c r="A118" s="110" t="s">
        <v>81</v>
      </c>
      <c r="B118" s="149" t="s">
        <v>1299</v>
      </c>
      <c r="C118" s="94" t="s">
        <v>1639</v>
      </c>
      <c r="D118" s="95">
        <v>43880</v>
      </c>
      <c r="E118" s="93">
        <v>2</v>
      </c>
      <c r="F118" s="94" t="s">
        <v>1300</v>
      </c>
      <c r="G118" s="93" t="s">
        <v>16</v>
      </c>
      <c r="H118" s="96" t="s">
        <v>57</v>
      </c>
      <c r="I118" s="93" t="s">
        <v>58</v>
      </c>
      <c r="J118" s="92" t="s">
        <v>2758</v>
      </c>
    </row>
    <row r="119" spans="1:10" s="19" customFormat="1" ht="42" x14ac:dyDescent="0.35">
      <c r="A119" s="110" t="s">
        <v>81</v>
      </c>
      <c r="B119" s="149" t="s">
        <v>1299</v>
      </c>
      <c r="C119" s="94" t="s">
        <v>1639</v>
      </c>
      <c r="D119" s="95">
        <v>43880</v>
      </c>
      <c r="E119" s="93">
        <v>3</v>
      </c>
      <c r="F119" s="94" t="s">
        <v>1301</v>
      </c>
      <c r="G119" s="93" t="s">
        <v>16</v>
      </c>
      <c r="H119" s="96">
        <v>2021</v>
      </c>
      <c r="I119" s="93" t="s">
        <v>58</v>
      </c>
      <c r="J119" s="92" t="s">
        <v>2318</v>
      </c>
    </row>
    <row r="120" spans="1:10" s="19" customFormat="1" ht="304" customHeight="1" x14ac:dyDescent="0.35">
      <c r="A120" s="110" t="s">
        <v>81</v>
      </c>
      <c r="B120" s="149" t="s">
        <v>1302</v>
      </c>
      <c r="C120" s="94" t="s">
        <v>1640</v>
      </c>
      <c r="D120" s="95">
        <v>43886</v>
      </c>
      <c r="E120" s="93">
        <v>7</v>
      </c>
      <c r="F120" s="94" t="s">
        <v>1303</v>
      </c>
      <c r="G120" s="93" t="s">
        <v>16</v>
      </c>
      <c r="H120" s="96" t="s">
        <v>57</v>
      </c>
      <c r="I120" s="93" t="s">
        <v>17</v>
      </c>
      <c r="J120" s="92" t="s">
        <v>2759</v>
      </c>
    </row>
    <row r="121" spans="1:10" s="19" customFormat="1" ht="246.5" customHeight="1" x14ac:dyDescent="0.35">
      <c r="A121" s="110" t="s">
        <v>81</v>
      </c>
      <c r="B121" s="149" t="s">
        <v>1563</v>
      </c>
      <c r="C121" s="94" t="s">
        <v>1595</v>
      </c>
      <c r="D121" s="95">
        <v>43950</v>
      </c>
      <c r="E121" s="93" t="s">
        <v>1407</v>
      </c>
      <c r="F121" s="94" t="s">
        <v>1408</v>
      </c>
      <c r="G121" s="93" t="s">
        <v>16</v>
      </c>
      <c r="H121" s="96">
        <v>2022</v>
      </c>
      <c r="I121" s="93" t="s">
        <v>17</v>
      </c>
      <c r="J121" s="92" t="s">
        <v>1858</v>
      </c>
    </row>
    <row r="122" spans="1:10" s="19" customFormat="1" ht="252.5" customHeight="1" x14ac:dyDescent="0.35">
      <c r="A122" s="112" t="s">
        <v>81</v>
      </c>
      <c r="B122" s="149" t="s">
        <v>1563</v>
      </c>
      <c r="C122" s="94" t="s">
        <v>1595</v>
      </c>
      <c r="D122" s="95">
        <v>43950</v>
      </c>
      <c r="E122" s="93" t="s">
        <v>1409</v>
      </c>
      <c r="F122" s="94" t="s">
        <v>1410</v>
      </c>
      <c r="G122" s="93" t="s">
        <v>16</v>
      </c>
      <c r="H122" s="96">
        <v>2022</v>
      </c>
      <c r="I122" s="93" t="s">
        <v>17</v>
      </c>
      <c r="J122" s="92" t="s">
        <v>1848</v>
      </c>
    </row>
    <row r="123" spans="1:10" s="19" customFormat="1" ht="70" x14ac:dyDescent="0.35">
      <c r="A123" s="112" t="s">
        <v>81</v>
      </c>
      <c r="B123" s="149" t="s">
        <v>1563</v>
      </c>
      <c r="C123" s="94" t="s">
        <v>1595</v>
      </c>
      <c r="D123" s="95">
        <v>43950</v>
      </c>
      <c r="E123" s="93" t="s">
        <v>1411</v>
      </c>
      <c r="F123" s="94" t="s">
        <v>1412</v>
      </c>
      <c r="G123" s="93" t="s">
        <v>16</v>
      </c>
      <c r="H123" s="96">
        <v>2022</v>
      </c>
      <c r="I123" s="93" t="s">
        <v>17</v>
      </c>
      <c r="J123" s="92" t="s">
        <v>1846</v>
      </c>
    </row>
    <row r="124" spans="1:10" s="19" customFormat="1" ht="70" x14ac:dyDescent="0.35">
      <c r="A124" s="112" t="s">
        <v>81</v>
      </c>
      <c r="B124" s="149" t="s">
        <v>1563</v>
      </c>
      <c r="C124" s="94" t="s">
        <v>1595</v>
      </c>
      <c r="D124" s="95">
        <v>43950</v>
      </c>
      <c r="E124" s="93" t="s">
        <v>1413</v>
      </c>
      <c r="F124" s="94" t="s">
        <v>1414</v>
      </c>
      <c r="G124" s="93" t="s">
        <v>16</v>
      </c>
      <c r="H124" s="96">
        <v>2023</v>
      </c>
      <c r="I124" s="93" t="s">
        <v>17</v>
      </c>
      <c r="J124" s="92" t="s">
        <v>1847</v>
      </c>
    </row>
    <row r="125" spans="1:10" s="19" customFormat="1" ht="147" customHeight="1" x14ac:dyDescent="0.35">
      <c r="A125" s="110" t="s">
        <v>81</v>
      </c>
      <c r="B125" s="149" t="s">
        <v>1324</v>
      </c>
      <c r="C125" s="94" t="s">
        <v>1323</v>
      </c>
      <c r="D125" s="95">
        <v>44000</v>
      </c>
      <c r="E125" s="93">
        <v>1</v>
      </c>
      <c r="F125" s="94" t="s">
        <v>1325</v>
      </c>
      <c r="G125" s="93" t="s">
        <v>16</v>
      </c>
      <c r="H125" s="96" t="s">
        <v>57</v>
      </c>
      <c r="I125" s="93" t="s">
        <v>58</v>
      </c>
      <c r="J125" s="92" t="s">
        <v>2760</v>
      </c>
    </row>
    <row r="126" spans="1:10" s="19" customFormat="1" ht="372.5" customHeight="1" x14ac:dyDescent="0.35">
      <c r="A126" s="110" t="s">
        <v>81</v>
      </c>
      <c r="B126" s="149" t="s">
        <v>1324</v>
      </c>
      <c r="C126" s="94" t="s">
        <v>1323</v>
      </c>
      <c r="D126" s="95">
        <v>44000</v>
      </c>
      <c r="E126" s="93">
        <v>2</v>
      </c>
      <c r="F126" s="94" t="s">
        <v>1326</v>
      </c>
      <c r="G126" s="93" t="s">
        <v>16</v>
      </c>
      <c r="H126" s="96" t="s">
        <v>57</v>
      </c>
      <c r="I126" s="93" t="s">
        <v>58</v>
      </c>
      <c r="J126" s="92" t="s">
        <v>2761</v>
      </c>
    </row>
    <row r="127" spans="1:10" s="19" customFormat="1" ht="213.5" customHeight="1" x14ac:dyDescent="0.35">
      <c r="A127" s="110" t="s">
        <v>81</v>
      </c>
      <c r="B127" s="149" t="s">
        <v>1324</v>
      </c>
      <c r="C127" s="94" t="s">
        <v>1323</v>
      </c>
      <c r="D127" s="95">
        <v>44000</v>
      </c>
      <c r="E127" s="93">
        <v>3</v>
      </c>
      <c r="F127" s="94" t="s">
        <v>1327</v>
      </c>
      <c r="G127" s="93" t="s">
        <v>16</v>
      </c>
      <c r="H127" s="96" t="s">
        <v>57</v>
      </c>
      <c r="I127" s="93" t="s">
        <v>17</v>
      </c>
      <c r="J127" s="92" t="s">
        <v>1844</v>
      </c>
    </row>
    <row r="128" spans="1:10" s="19" customFormat="1" ht="85" customHeight="1" x14ac:dyDescent="0.35">
      <c r="A128" s="110" t="s">
        <v>81</v>
      </c>
      <c r="B128" s="149" t="s">
        <v>1324</v>
      </c>
      <c r="C128" s="94" t="s">
        <v>1323</v>
      </c>
      <c r="D128" s="95">
        <v>44000</v>
      </c>
      <c r="E128" s="93">
        <v>4</v>
      </c>
      <c r="F128" s="94" t="s">
        <v>1328</v>
      </c>
      <c r="G128" s="93" t="s">
        <v>16</v>
      </c>
      <c r="H128" s="96" t="s">
        <v>57</v>
      </c>
      <c r="I128" s="93" t="s">
        <v>17</v>
      </c>
      <c r="J128" s="92" t="s">
        <v>2762</v>
      </c>
    </row>
    <row r="129" spans="1:10" s="19" customFormat="1" ht="159" customHeight="1" x14ac:dyDescent="0.35">
      <c r="A129" s="110" t="s">
        <v>81</v>
      </c>
      <c r="B129" s="149" t="s">
        <v>1324</v>
      </c>
      <c r="C129" s="94" t="s">
        <v>1323</v>
      </c>
      <c r="D129" s="95">
        <v>44000</v>
      </c>
      <c r="E129" s="93">
        <v>5</v>
      </c>
      <c r="F129" s="94" t="s">
        <v>1329</v>
      </c>
      <c r="G129" s="93" t="s">
        <v>16</v>
      </c>
      <c r="H129" s="96" t="s">
        <v>57</v>
      </c>
      <c r="I129" s="93" t="s">
        <v>17</v>
      </c>
      <c r="J129" s="92" t="s">
        <v>1845</v>
      </c>
    </row>
    <row r="130" spans="1:10" s="19" customFormat="1" ht="225" customHeight="1" x14ac:dyDescent="0.35">
      <c r="A130" s="110" t="s">
        <v>81</v>
      </c>
      <c r="B130" s="149" t="s">
        <v>1345</v>
      </c>
      <c r="C130" s="94" t="s">
        <v>1346</v>
      </c>
      <c r="D130" s="95">
        <v>44095</v>
      </c>
      <c r="E130" s="93">
        <v>1</v>
      </c>
      <c r="F130" s="94" t="s">
        <v>1347</v>
      </c>
      <c r="G130" s="93" t="s">
        <v>56</v>
      </c>
      <c r="H130" s="96" t="s">
        <v>57</v>
      </c>
      <c r="I130" s="93" t="s">
        <v>58</v>
      </c>
      <c r="J130" s="92" t="s">
        <v>2763</v>
      </c>
    </row>
    <row r="131" spans="1:10" s="19" customFormat="1" ht="234.5" customHeight="1" x14ac:dyDescent="0.35">
      <c r="A131" s="110" t="s">
        <v>81</v>
      </c>
      <c r="B131" s="149" t="s">
        <v>1345</v>
      </c>
      <c r="C131" s="94" t="s">
        <v>1346</v>
      </c>
      <c r="D131" s="95">
        <v>44095</v>
      </c>
      <c r="E131" s="93">
        <v>3</v>
      </c>
      <c r="F131" s="94" t="s">
        <v>1349</v>
      </c>
      <c r="G131" s="93" t="s">
        <v>56</v>
      </c>
      <c r="H131" s="96" t="s">
        <v>57</v>
      </c>
      <c r="I131" s="93" t="s">
        <v>58</v>
      </c>
      <c r="J131" s="92" t="s">
        <v>2941</v>
      </c>
    </row>
    <row r="132" spans="1:10" s="19" customFormat="1" ht="134.5" customHeight="1" x14ac:dyDescent="0.35">
      <c r="A132" s="110" t="s">
        <v>81</v>
      </c>
      <c r="B132" s="149" t="s">
        <v>1345</v>
      </c>
      <c r="C132" s="94" t="s">
        <v>1346</v>
      </c>
      <c r="D132" s="95">
        <v>44095</v>
      </c>
      <c r="E132" s="93">
        <v>2</v>
      </c>
      <c r="F132" s="94" t="s">
        <v>1348</v>
      </c>
      <c r="G132" s="93" t="s">
        <v>56</v>
      </c>
      <c r="H132" s="96" t="s">
        <v>57</v>
      </c>
      <c r="I132" s="93" t="s">
        <v>58</v>
      </c>
      <c r="J132" s="92" t="s">
        <v>2942</v>
      </c>
    </row>
    <row r="133" spans="1:10" s="19" customFormat="1" ht="132" customHeight="1" x14ac:dyDescent="0.35">
      <c r="A133" s="110" t="s">
        <v>81</v>
      </c>
      <c r="B133" s="149" t="s">
        <v>1345</v>
      </c>
      <c r="C133" s="94" t="s">
        <v>1346</v>
      </c>
      <c r="D133" s="95">
        <v>44095</v>
      </c>
      <c r="E133" s="93">
        <v>15</v>
      </c>
      <c r="F133" s="94" t="s">
        <v>1350</v>
      </c>
      <c r="G133" s="93" t="s">
        <v>16</v>
      </c>
      <c r="H133" s="96" t="s">
        <v>57</v>
      </c>
      <c r="I133" s="93" t="s">
        <v>17</v>
      </c>
      <c r="J133" s="92" t="s">
        <v>1851</v>
      </c>
    </row>
    <row r="134" spans="1:10" s="19" customFormat="1" ht="167.5" customHeight="1" x14ac:dyDescent="0.35">
      <c r="A134" s="110" t="s">
        <v>81</v>
      </c>
      <c r="B134" s="150" t="s">
        <v>2319</v>
      </c>
      <c r="C134" s="94" t="s">
        <v>2322</v>
      </c>
      <c r="D134" s="95">
        <v>44154</v>
      </c>
      <c r="E134" s="93">
        <v>2</v>
      </c>
      <c r="F134" s="94" t="s">
        <v>2897</v>
      </c>
      <c r="G134" s="93" t="s">
        <v>16</v>
      </c>
      <c r="H134" s="96">
        <v>2022</v>
      </c>
      <c r="I134" s="93" t="s">
        <v>58</v>
      </c>
      <c r="J134" s="89" t="s">
        <v>2943</v>
      </c>
    </row>
    <row r="135" spans="1:10" s="19" customFormat="1" ht="175.5" customHeight="1" x14ac:dyDescent="0.35">
      <c r="A135" s="110" t="s">
        <v>81</v>
      </c>
      <c r="B135" s="150" t="s">
        <v>2320</v>
      </c>
      <c r="C135" s="94" t="s">
        <v>2323</v>
      </c>
      <c r="D135" s="95">
        <v>44224</v>
      </c>
      <c r="E135" s="93">
        <v>1</v>
      </c>
      <c r="F135" s="94" t="s">
        <v>2876</v>
      </c>
      <c r="G135" s="93" t="s">
        <v>16</v>
      </c>
      <c r="H135" s="96">
        <v>2022</v>
      </c>
      <c r="I135" s="93" t="s">
        <v>58</v>
      </c>
      <c r="J135" s="92" t="s">
        <v>2944</v>
      </c>
    </row>
    <row r="136" spans="1:10" s="19" customFormat="1" ht="105" customHeight="1" x14ac:dyDescent="0.35">
      <c r="A136" s="110" t="s">
        <v>81</v>
      </c>
      <c r="B136" s="150" t="s">
        <v>2320</v>
      </c>
      <c r="C136" s="94" t="s">
        <v>2323</v>
      </c>
      <c r="D136" s="95">
        <v>44224</v>
      </c>
      <c r="E136" s="93">
        <v>7</v>
      </c>
      <c r="F136" s="94" t="s">
        <v>2920</v>
      </c>
      <c r="G136" s="93" t="s">
        <v>16</v>
      </c>
      <c r="H136" s="96">
        <v>2022</v>
      </c>
      <c r="I136" s="93" t="s">
        <v>17</v>
      </c>
      <c r="J136" s="92" t="s">
        <v>2325</v>
      </c>
    </row>
    <row r="137" spans="1:10" s="19" customFormat="1" ht="127" customHeight="1" x14ac:dyDescent="0.35">
      <c r="A137" s="110" t="s">
        <v>81</v>
      </c>
      <c r="B137" s="149" t="s">
        <v>2320</v>
      </c>
      <c r="C137" s="94" t="s">
        <v>2323</v>
      </c>
      <c r="D137" s="95">
        <v>44224</v>
      </c>
      <c r="E137" s="93">
        <v>3</v>
      </c>
      <c r="F137" s="94" t="s">
        <v>2382</v>
      </c>
      <c r="G137" s="93" t="s">
        <v>299</v>
      </c>
      <c r="H137" s="96" t="s">
        <v>57</v>
      </c>
      <c r="I137" s="93" t="s">
        <v>17</v>
      </c>
      <c r="J137" s="92" t="s">
        <v>1851</v>
      </c>
    </row>
    <row r="138" spans="1:10" s="19" customFormat="1" ht="138.5" customHeight="1" x14ac:dyDescent="0.35">
      <c r="A138" s="110" t="s">
        <v>81</v>
      </c>
      <c r="B138" s="149" t="s">
        <v>2320</v>
      </c>
      <c r="C138" s="94" t="s">
        <v>2323</v>
      </c>
      <c r="D138" s="95">
        <v>44224</v>
      </c>
      <c r="E138" s="93">
        <v>6</v>
      </c>
      <c r="F138" s="94" t="s">
        <v>2383</v>
      </c>
      <c r="G138" s="93" t="s">
        <v>299</v>
      </c>
      <c r="H138" s="96" t="s">
        <v>57</v>
      </c>
      <c r="I138" s="93" t="s">
        <v>17</v>
      </c>
      <c r="J138" s="92" t="s">
        <v>1851</v>
      </c>
    </row>
    <row r="139" spans="1:10" s="19" customFormat="1" ht="56" x14ac:dyDescent="0.35">
      <c r="A139" s="110" t="s">
        <v>81</v>
      </c>
      <c r="B139" s="150" t="s">
        <v>2321</v>
      </c>
      <c r="C139" s="94" t="s">
        <v>2324</v>
      </c>
      <c r="D139" s="95">
        <v>44375</v>
      </c>
      <c r="E139" s="93">
        <v>5</v>
      </c>
      <c r="F139" s="94" t="s">
        <v>2914</v>
      </c>
      <c r="G139" s="93" t="s">
        <v>16</v>
      </c>
      <c r="H139" s="96" t="s">
        <v>57</v>
      </c>
      <c r="I139" s="93" t="s">
        <v>17</v>
      </c>
      <c r="J139" s="89" t="s">
        <v>2764</v>
      </c>
    </row>
    <row r="140" spans="1:10" s="19" customFormat="1" ht="122.5" customHeight="1" x14ac:dyDescent="0.35">
      <c r="A140" s="110" t="s">
        <v>81</v>
      </c>
      <c r="B140" s="150" t="s">
        <v>2321</v>
      </c>
      <c r="C140" s="94" t="s">
        <v>2324</v>
      </c>
      <c r="D140" s="95">
        <v>44375</v>
      </c>
      <c r="E140" s="93">
        <v>3</v>
      </c>
      <c r="F140" s="98" t="s">
        <v>2905</v>
      </c>
      <c r="G140" s="93" t="s">
        <v>16</v>
      </c>
      <c r="H140" s="96" t="s">
        <v>57</v>
      </c>
      <c r="I140" s="93" t="s">
        <v>17</v>
      </c>
      <c r="J140" s="89" t="s">
        <v>2765</v>
      </c>
    </row>
    <row r="141" spans="1:10" s="19" customFormat="1" ht="124" customHeight="1" x14ac:dyDescent="0.35">
      <c r="A141" s="110" t="s">
        <v>81</v>
      </c>
      <c r="B141" s="150" t="s">
        <v>2321</v>
      </c>
      <c r="C141" s="94" t="s">
        <v>2324</v>
      </c>
      <c r="D141" s="95">
        <v>44375</v>
      </c>
      <c r="E141" s="93">
        <v>6</v>
      </c>
      <c r="F141" s="98" t="s">
        <v>2916</v>
      </c>
      <c r="G141" s="93" t="s">
        <v>16</v>
      </c>
      <c r="H141" s="96" t="s">
        <v>57</v>
      </c>
      <c r="I141" s="93" t="s">
        <v>17</v>
      </c>
      <c r="J141" s="89" t="s">
        <v>2766</v>
      </c>
    </row>
    <row r="142" spans="1:10" s="19" customFormat="1" ht="216.5" customHeight="1" x14ac:dyDescent="0.35">
      <c r="A142" s="110" t="s">
        <v>81</v>
      </c>
      <c r="B142" s="150" t="s">
        <v>2321</v>
      </c>
      <c r="C142" s="94" t="s">
        <v>2324</v>
      </c>
      <c r="D142" s="95">
        <v>44375</v>
      </c>
      <c r="E142" s="93">
        <v>7</v>
      </c>
      <c r="F142" s="98" t="s">
        <v>2921</v>
      </c>
      <c r="G142" s="93" t="s">
        <v>16</v>
      </c>
      <c r="H142" s="96" t="s">
        <v>57</v>
      </c>
      <c r="I142" s="93" t="s">
        <v>17</v>
      </c>
      <c r="J142" s="89" t="s">
        <v>2767</v>
      </c>
    </row>
    <row r="143" spans="1:10" s="19" customFormat="1" ht="221" customHeight="1" x14ac:dyDescent="0.35">
      <c r="A143" s="110" t="s">
        <v>81</v>
      </c>
      <c r="B143" s="150" t="s">
        <v>2304</v>
      </c>
      <c r="C143" s="94" t="s">
        <v>2306</v>
      </c>
      <c r="D143" s="95">
        <v>44396</v>
      </c>
      <c r="E143" s="93">
        <v>3</v>
      </c>
      <c r="F143" s="99" t="s">
        <v>2906</v>
      </c>
      <c r="G143" s="93" t="s">
        <v>16</v>
      </c>
      <c r="H143" s="96" t="s">
        <v>57</v>
      </c>
      <c r="I143" s="93" t="s">
        <v>17</v>
      </c>
      <c r="J143" s="68" t="s">
        <v>2768</v>
      </c>
    </row>
    <row r="144" spans="1:10" s="19" customFormat="1" ht="156.5" customHeight="1" x14ac:dyDescent="0.35">
      <c r="A144" s="110" t="s">
        <v>81</v>
      </c>
      <c r="B144" s="150" t="s">
        <v>2304</v>
      </c>
      <c r="C144" s="94" t="s">
        <v>2306</v>
      </c>
      <c r="D144" s="95">
        <v>44396</v>
      </c>
      <c r="E144" s="93">
        <v>4</v>
      </c>
      <c r="F144" s="99" t="s">
        <v>2912</v>
      </c>
      <c r="G144" s="93" t="s">
        <v>16</v>
      </c>
      <c r="H144" s="96">
        <v>2022</v>
      </c>
      <c r="I144" s="93" t="s">
        <v>58</v>
      </c>
      <c r="J144" s="68" t="s">
        <v>2769</v>
      </c>
    </row>
    <row r="145" spans="1:10" s="19" customFormat="1" ht="126.5" customHeight="1" x14ac:dyDescent="0.35">
      <c r="A145" s="110" t="s">
        <v>81</v>
      </c>
      <c r="B145" s="150" t="s">
        <v>2305</v>
      </c>
      <c r="C145" s="94" t="s">
        <v>2307</v>
      </c>
      <c r="D145" s="95">
        <v>44403</v>
      </c>
      <c r="E145" s="93">
        <v>14</v>
      </c>
      <c r="F145" s="99" t="s">
        <v>2328</v>
      </c>
      <c r="G145" s="93" t="s">
        <v>16</v>
      </c>
      <c r="H145" s="96">
        <v>2023</v>
      </c>
      <c r="I145" s="93" t="s">
        <v>17</v>
      </c>
      <c r="J145" s="89" t="s">
        <v>2820</v>
      </c>
    </row>
    <row r="146" spans="1:10" s="19" customFormat="1" ht="132.5" customHeight="1" x14ac:dyDescent="0.35">
      <c r="A146" s="110" t="s">
        <v>81</v>
      </c>
      <c r="B146" s="150" t="s">
        <v>2326</v>
      </c>
      <c r="C146" s="94" t="s">
        <v>2327</v>
      </c>
      <c r="D146" s="95">
        <v>44406</v>
      </c>
      <c r="E146" s="93">
        <v>6</v>
      </c>
      <c r="F146" s="99" t="s">
        <v>2917</v>
      </c>
      <c r="G146" s="93" t="s">
        <v>16</v>
      </c>
      <c r="H146" s="96" t="s">
        <v>57</v>
      </c>
      <c r="I146" s="93" t="s">
        <v>17</v>
      </c>
      <c r="J146" s="89" t="s">
        <v>2770</v>
      </c>
    </row>
    <row r="147" spans="1:10" s="51" customFormat="1" ht="131.5" customHeight="1" x14ac:dyDescent="0.35">
      <c r="A147" s="110" t="s">
        <v>81</v>
      </c>
      <c r="B147" s="150" t="s">
        <v>2326</v>
      </c>
      <c r="C147" s="94" t="s">
        <v>2327</v>
      </c>
      <c r="D147" s="95">
        <v>44406</v>
      </c>
      <c r="E147" s="93">
        <v>1</v>
      </c>
      <c r="F147" s="94" t="s">
        <v>2877</v>
      </c>
      <c r="G147" s="93" t="s">
        <v>16</v>
      </c>
      <c r="H147" s="96">
        <v>2022</v>
      </c>
      <c r="I147" s="93" t="s">
        <v>58</v>
      </c>
      <c r="J147" s="89" t="s">
        <v>2771</v>
      </c>
    </row>
    <row r="148" spans="1:10" s="51" customFormat="1" ht="94" customHeight="1" x14ac:dyDescent="0.35">
      <c r="A148" s="110" t="s">
        <v>81</v>
      </c>
      <c r="B148" s="150" t="s">
        <v>2326</v>
      </c>
      <c r="C148" s="94" t="s">
        <v>2327</v>
      </c>
      <c r="D148" s="95">
        <v>44406</v>
      </c>
      <c r="E148" s="93">
        <v>9</v>
      </c>
      <c r="F148" s="94" t="s">
        <v>2924</v>
      </c>
      <c r="G148" s="93" t="s">
        <v>16</v>
      </c>
      <c r="H148" s="96" t="s">
        <v>57</v>
      </c>
      <c r="I148" s="93" t="s">
        <v>17</v>
      </c>
      <c r="J148" s="68" t="s">
        <v>2329</v>
      </c>
    </row>
    <row r="149" spans="1:10" s="51" customFormat="1" ht="77" customHeight="1" x14ac:dyDescent="0.35">
      <c r="A149" s="110" t="s">
        <v>81</v>
      </c>
      <c r="B149" s="150" t="s">
        <v>2326</v>
      </c>
      <c r="C149" s="94" t="s">
        <v>2327</v>
      </c>
      <c r="D149" s="95">
        <v>44406</v>
      </c>
      <c r="E149" s="93">
        <v>2</v>
      </c>
      <c r="F149" s="94" t="s">
        <v>2898</v>
      </c>
      <c r="G149" s="93" t="s">
        <v>16</v>
      </c>
      <c r="H149" s="96">
        <v>2022</v>
      </c>
      <c r="I149" s="93" t="s">
        <v>58</v>
      </c>
      <c r="J149" s="68" t="s">
        <v>2772</v>
      </c>
    </row>
    <row r="150" spans="1:10" s="51" customFormat="1" ht="85" customHeight="1" x14ac:dyDescent="0.35">
      <c r="A150" s="112" t="s">
        <v>81</v>
      </c>
      <c r="B150" s="149" t="s">
        <v>2782</v>
      </c>
      <c r="C150" s="46" t="s">
        <v>2783</v>
      </c>
      <c r="D150" s="91">
        <v>44412</v>
      </c>
      <c r="E150" s="48">
        <v>3</v>
      </c>
      <c r="F150" s="46" t="s">
        <v>2784</v>
      </c>
      <c r="G150" s="93" t="s">
        <v>16</v>
      </c>
      <c r="H150" s="47" t="s">
        <v>57</v>
      </c>
      <c r="I150" s="93" t="s">
        <v>17</v>
      </c>
      <c r="J150" s="49" t="s">
        <v>2786</v>
      </c>
    </row>
    <row r="151" spans="1:10" s="19" customFormat="1" ht="89" customHeight="1" x14ac:dyDescent="0.35">
      <c r="A151" s="112" t="s">
        <v>81</v>
      </c>
      <c r="B151" s="146" t="s">
        <v>2782</v>
      </c>
      <c r="C151" s="46" t="s">
        <v>2783</v>
      </c>
      <c r="D151" s="91">
        <v>44412</v>
      </c>
      <c r="E151" s="48">
        <v>7</v>
      </c>
      <c r="F151" s="46" t="s">
        <v>2922</v>
      </c>
      <c r="G151" s="93" t="s">
        <v>16</v>
      </c>
      <c r="H151" s="47" t="s">
        <v>57</v>
      </c>
      <c r="I151" s="93" t="s">
        <v>17</v>
      </c>
      <c r="J151" s="49" t="s">
        <v>2785</v>
      </c>
    </row>
    <row r="152" spans="1:10" s="19" customFormat="1" ht="100" customHeight="1" x14ac:dyDescent="0.35">
      <c r="A152" s="112" t="s">
        <v>81</v>
      </c>
      <c r="B152" s="146" t="s">
        <v>2782</v>
      </c>
      <c r="C152" s="46" t="s">
        <v>2783</v>
      </c>
      <c r="D152" s="91">
        <v>44412</v>
      </c>
      <c r="E152" s="48">
        <v>11</v>
      </c>
      <c r="F152" s="46" t="s">
        <v>2926</v>
      </c>
      <c r="G152" s="93" t="s">
        <v>16</v>
      </c>
      <c r="H152" s="47" t="s">
        <v>57</v>
      </c>
      <c r="I152" s="93" t="s">
        <v>17</v>
      </c>
      <c r="J152" s="49" t="s">
        <v>2787</v>
      </c>
    </row>
    <row r="153" spans="1:10" s="19" customFormat="1" ht="141.5" customHeight="1" x14ac:dyDescent="0.35">
      <c r="A153" s="112" t="s">
        <v>81</v>
      </c>
      <c r="B153" s="146" t="s">
        <v>2782</v>
      </c>
      <c r="C153" s="46" t="s">
        <v>2783</v>
      </c>
      <c r="D153" s="91">
        <v>44412</v>
      </c>
      <c r="E153" s="48">
        <v>15</v>
      </c>
      <c r="F153" s="46" t="s">
        <v>2928</v>
      </c>
      <c r="G153" s="93" t="s">
        <v>16</v>
      </c>
      <c r="H153" s="47" t="s">
        <v>57</v>
      </c>
      <c r="I153" s="93" t="s">
        <v>17</v>
      </c>
      <c r="J153" s="49" t="s">
        <v>2788</v>
      </c>
    </row>
    <row r="154" spans="1:10" s="19" customFormat="1" ht="186.5" customHeight="1" x14ac:dyDescent="0.35">
      <c r="A154" s="110" t="s">
        <v>85</v>
      </c>
      <c r="B154" s="146" t="s">
        <v>86</v>
      </c>
      <c r="C154" s="94" t="s">
        <v>87</v>
      </c>
      <c r="D154" s="95">
        <v>42984</v>
      </c>
      <c r="E154" s="93">
        <v>1</v>
      </c>
      <c r="F154" s="94" t="s">
        <v>88</v>
      </c>
      <c r="G154" s="93" t="s">
        <v>16</v>
      </c>
      <c r="H154" s="96">
        <v>2022</v>
      </c>
      <c r="I154" s="93" t="s">
        <v>58</v>
      </c>
      <c r="J154" s="92" t="s">
        <v>2773</v>
      </c>
    </row>
    <row r="155" spans="1:10" s="19" customFormat="1" ht="147.5" customHeight="1" x14ac:dyDescent="0.35">
      <c r="A155" s="110" t="s">
        <v>85</v>
      </c>
      <c r="B155" s="146" t="s">
        <v>86</v>
      </c>
      <c r="C155" s="94" t="s">
        <v>87</v>
      </c>
      <c r="D155" s="95">
        <v>42984</v>
      </c>
      <c r="E155" s="93">
        <v>2</v>
      </c>
      <c r="F155" s="94" t="s">
        <v>89</v>
      </c>
      <c r="G155" s="93" t="s">
        <v>16</v>
      </c>
      <c r="H155" s="96">
        <v>2023</v>
      </c>
      <c r="I155" s="93" t="s">
        <v>17</v>
      </c>
      <c r="J155" s="92" t="s">
        <v>2774</v>
      </c>
    </row>
    <row r="156" spans="1:10" s="19" customFormat="1" ht="127" customHeight="1" x14ac:dyDescent="0.35">
      <c r="A156" s="110" t="s">
        <v>85</v>
      </c>
      <c r="B156" s="146" t="s">
        <v>86</v>
      </c>
      <c r="C156" s="94" t="s">
        <v>87</v>
      </c>
      <c r="D156" s="95">
        <v>42984</v>
      </c>
      <c r="E156" s="93">
        <v>3</v>
      </c>
      <c r="F156" s="94" t="s">
        <v>90</v>
      </c>
      <c r="G156" s="93" t="s">
        <v>16</v>
      </c>
      <c r="H156" s="96">
        <v>2022</v>
      </c>
      <c r="I156" s="93" t="s">
        <v>58</v>
      </c>
      <c r="J156" s="92" t="s">
        <v>2775</v>
      </c>
    </row>
    <row r="157" spans="1:10" s="19" customFormat="1" ht="109" customHeight="1" x14ac:dyDescent="0.35">
      <c r="A157" s="110" t="s">
        <v>91</v>
      </c>
      <c r="B157" s="146" t="s">
        <v>92</v>
      </c>
      <c r="C157" s="94" t="s">
        <v>93</v>
      </c>
      <c r="D157" s="95">
        <v>42515</v>
      </c>
      <c r="E157" s="93">
        <v>3</v>
      </c>
      <c r="F157" s="94" t="s">
        <v>94</v>
      </c>
      <c r="G157" s="93" t="s">
        <v>16</v>
      </c>
      <c r="H157" s="96">
        <v>2022</v>
      </c>
      <c r="I157" s="93" t="s">
        <v>58</v>
      </c>
      <c r="J157" s="92" t="s">
        <v>2824</v>
      </c>
    </row>
    <row r="158" spans="1:10" s="19" customFormat="1" ht="78.5" customHeight="1" x14ac:dyDescent="0.35">
      <c r="A158" s="110" t="s">
        <v>91</v>
      </c>
      <c r="B158" s="146" t="s">
        <v>97</v>
      </c>
      <c r="C158" s="94" t="s">
        <v>98</v>
      </c>
      <c r="D158" s="95">
        <v>43276</v>
      </c>
      <c r="E158" s="93" t="s">
        <v>1895</v>
      </c>
      <c r="F158" s="94" t="s">
        <v>99</v>
      </c>
      <c r="G158" s="93" t="s">
        <v>16</v>
      </c>
      <c r="H158" s="96">
        <v>2023</v>
      </c>
      <c r="I158" s="93" t="s">
        <v>17</v>
      </c>
      <c r="J158" s="92" t="s">
        <v>2733</v>
      </c>
    </row>
    <row r="159" spans="1:10" s="19" customFormat="1" ht="82.5" customHeight="1" x14ac:dyDescent="0.35">
      <c r="A159" s="110" t="s">
        <v>91</v>
      </c>
      <c r="B159" s="149" t="s">
        <v>1308</v>
      </c>
      <c r="C159" s="94" t="s">
        <v>1598</v>
      </c>
      <c r="D159" s="95">
        <v>43950</v>
      </c>
      <c r="E159" s="93">
        <v>1</v>
      </c>
      <c r="F159" s="94" t="s">
        <v>2330</v>
      </c>
      <c r="G159" s="93" t="s">
        <v>16</v>
      </c>
      <c r="H159" s="96">
        <v>2022</v>
      </c>
      <c r="I159" s="93" t="s">
        <v>58</v>
      </c>
      <c r="J159" s="92" t="s">
        <v>2734</v>
      </c>
    </row>
    <row r="160" spans="1:10" s="19" customFormat="1" ht="83" customHeight="1" x14ac:dyDescent="0.35">
      <c r="A160" s="110" t="s">
        <v>91</v>
      </c>
      <c r="B160" s="149" t="s">
        <v>1308</v>
      </c>
      <c r="C160" s="94" t="s">
        <v>1598</v>
      </c>
      <c r="D160" s="95">
        <v>43950</v>
      </c>
      <c r="E160" s="93">
        <v>2</v>
      </c>
      <c r="F160" s="94" t="s">
        <v>1309</v>
      </c>
      <c r="G160" s="93" t="s">
        <v>16</v>
      </c>
      <c r="H160" s="96">
        <v>2024</v>
      </c>
      <c r="I160" s="93" t="s">
        <v>17</v>
      </c>
      <c r="J160" s="92" t="s">
        <v>2735</v>
      </c>
    </row>
    <row r="161" spans="1:10" s="19" customFormat="1" ht="63" customHeight="1" x14ac:dyDescent="0.35">
      <c r="A161" s="110" t="s">
        <v>91</v>
      </c>
      <c r="B161" s="149" t="s">
        <v>1308</v>
      </c>
      <c r="C161" s="94" t="s">
        <v>1598</v>
      </c>
      <c r="D161" s="95">
        <v>43950</v>
      </c>
      <c r="E161" s="93">
        <v>3</v>
      </c>
      <c r="F161" s="94" t="s">
        <v>1310</v>
      </c>
      <c r="G161" s="93" t="s">
        <v>16</v>
      </c>
      <c r="H161" s="96">
        <v>2024</v>
      </c>
      <c r="I161" s="93" t="s">
        <v>17</v>
      </c>
      <c r="J161" s="92" t="s">
        <v>2737</v>
      </c>
    </row>
    <row r="162" spans="1:10" s="19" customFormat="1" ht="118.5" customHeight="1" x14ac:dyDescent="0.35">
      <c r="A162" s="110" t="s">
        <v>91</v>
      </c>
      <c r="B162" s="149" t="s">
        <v>1308</v>
      </c>
      <c r="C162" s="94" t="s">
        <v>1598</v>
      </c>
      <c r="D162" s="95">
        <v>43950</v>
      </c>
      <c r="E162" s="93">
        <v>4</v>
      </c>
      <c r="F162" s="94" t="s">
        <v>1311</v>
      </c>
      <c r="G162" s="93" t="s">
        <v>16</v>
      </c>
      <c r="H162" s="96">
        <v>2024</v>
      </c>
      <c r="I162" s="93" t="s">
        <v>17</v>
      </c>
      <c r="J162" s="92" t="s">
        <v>2736</v>
      </c>
    </row>
    <row r="163" spans="1:10" s="19" customFormat="1" ht="105.5" customHeight="1" x14ac:dyDescent="0.35">
      <c r="A163" s="110" t="s">
        <v>91</v>
      </c>
      <c r="B163" s="149" t="s">
        <v>1316</v>
      </c>
      <c r="C163" s="94" t="s">
        <v>1599</v>
      </c>
      <c r="D163" s="95">
        <v>43986</v>
      </c>
      <c r="E163" s="93">
        <v>2</v>
      </c>
      <c r="F163" s="94" t="s">
        <v>1318</v>
      </c>
      <c r="G163" s="93" t="s">
        <v>16</v>
      </c>
      <c r="H163" s="96">
        <v>2023</v>
      </c>
      <c r="I163" s="93" t="s">
        <v>17</v>
      </c>
      <c r="J163" s="92" t="s">
        <v>2945</v>
      </c>
    </row>
    <row r="164" spans="1:10" s="19" customFormat="1" ht="94" customHeight="1" x14ac:dyDescent="0.35">
      <c r="A164" s="110" t="s">
        <v>91</v>
      </c>
      <c r="B164" s="150" t="s">
        <v>2333</v>
      </c>
      <c r="C164" s="99" t="s">
        <v>2334</v>
      </c>
      <c r="D164" s="95">
        <v>44155</v>
      </c>
      <c r="E164" s="96">
        <v>3</v>
      </c>
      <c r="F164" s="94" t="s">
        <v>2907</v>
      </c>
      <c r="G164" s="93" t="s">
        <v>16</v>
      </c>
      <c r="H164" s="96">
        <v>2022</v>
      </c>
      <c r="I164" s="93" t="s">
        <v>58</v>
      </c>
      <c r="J164" s="92" t="s">
        <v>2825</v>
      </c>
    </row>
    <row r="165" spans="1:10" s="19" customFormat="1" ht="74.5" customHeight="1" x14ac:dyDescent="0.35">
      <c r="A165" s="110" t="s">
        <v>91</v>
      </c>
      <c r="B165" s="150" t="s">
        <v>2331</v>
      </c>
      <c r="C165" s="99" t="s">
        <v>2332</v>
      </c>
      <c r="D165" s="95">
        <v>44165</v>
      </c>
      <c r="E165" s="96">
        <v>1</v>
      </c>
      <c r="F165" s="94" t="s">
        <v>2878</v>
      </c>
      <c r="G165" s="93" t="s">
        <v>16</v>
      </c>
      <c r="H165" s="96">
        <v>2022</v>
      </c>
      <c r="I165" s="93" t="s">
        <v>58</v>
      </c>
      <c r="J165" s="89" t="s">
        <v>2826</v>
      </c>
    </row>
    <row r="166" spans="1:10" s="19" customFormat="1" ht="74.5" customHeight="1" x14ac:dyDescent="0.35">
      <c r="A166" s="110" t="s">
        <v>91</v>
      </c>
      <c r="B166" s="150" t="s">
        <v>1896</v>
      </c>
      <c r="C166" s="98" t="s">
        <v>1897</v>
      </c>
      <c r="D166" s="95">
        <v>44428</v>
      </c>
      <c r="E166" s="101" t="s">
        <v>1898</v>
      </c>
      <c r="F166" s="94" t="s">
        <v>1901</v>
      </c>
      <c r="G166" s="93" t="s">
        <v>16</v>
      </c>
      <c r="H166" s="93">
        <v>2022</v>
      </c>
      <c r="I166" s="93" t="s">
        <v>58</v>
      </c>
      <c r="J166" s="92" t="s">
        <v>2738</v>
      </c>
    </row>
    <row r="167" spans="1:10" s="19" customFormat="1" ht="74.5" customHeight="1" x14ac:dyDescent="0.35">
      <c r="A167" s="110" t="s">
        <v>91</v>
      </c>
      <c r="B167" s="150" t="s">
        <v>1896</v>
      </c>
      <c r="C167" s="98" t="s">
        <v>1897</v>
      </c>
      <c r="D167" s="95">
        <v>44428</v>
      </c>
      <c r="E167" s="101" t="s">
        <v>1899</v>
      </c>
      <c r="F167" s="94" t="s">
        <v>1902</v>
      </c>
      <c r="G167" s="93" t="s">
        <v>16</v>
      </c>
      <c r="H167" s="93">
        <v>2022</v>
      </c>
      <c r="I167" s="93" t="s">
        <v>58</v>
      </c>
      <c r="J167" s="92" t="s">
        <v>2738</v>
      </c>
    </row>
    <row r="168" spans="1:10" s="19" customFormat="1" ht="109" customHeight="1" x14ac:dyDescent="0.35">
      <c r="A168" s="110" t="s">
        <v>91</v>
      </c>
      <c r="B168" s="150" t="s">
        <v>1896</v>
      </c>
      <c r="C168" s="98" t="s">
        <v>1897</v>
      </c>
      <c r="D168" s="95">
        <v>44428</v>
      </c>
      <c r="E168" s="101" t="s">
        <v>1900</v>
      </c>
      <c r="F168" s="94" t="s">
        <v>1903</v>
      </c>
      <c r="G168" s="93" t="s">
        <v>16</v>
      </c>
      <c r="H168" s="93">
        <v>2022</v>
      </c>
      <c r="I168" s="93" t="s">
        <v>58</v>
      </c>
      <c r="J168" s="92" t="s">
        <v>2738</v>
      </c>
    </row>
    <row r="169" spans="1:10" s="19" customFormat="1" ht="191" customHeight="1" x14ac:dyDescent="0.35">
      <c r="A169" s="110" t="s">
        <v>2675</v>
      </c>
      <c r="B169" s="146" t="s">
        <v>100</v>
      </c>
      <c r="C169" s="94" t="s">
        <v>101</v>
      </c>
      <c r="D169" s="95">
        <v>42479</v>
      </c>
      <c r="E169" s="93">
        <v>18</v>
      </c>
      <c r="F169" s="94" t="s">
        <v>104</v>
      </c>
      <c r="G169" s="93" t="s">
        <v>16</v>
      </c>
      <c r="H169" s="96" t="s">
        <v>57</v>
      </c>
      <c r="I169" s="93" t="s">
        <v>103</v>
      </c>
      <c r="J169" s="92" t="s">
        <v>1673</v>
      </c>
    </row>
    <row r="170" spans="1:10" s="19" customFormat="1" ht="119" customHeight="1" x14ac:dyDescent="0.35">
      <c r="A170" s="110" t="s">
        <v>1587</v>
      </c>
      <c r="B170" s="146" t="s">
        <v>100</v>
      </c>
      <c r="C170" s="94" t="s">
        <v>101</v>
      </c>
      <c r="D170" s="95">
        <v>42479</v>
      </c>
      <c r="E170" s="93">
        <v>22</v>
      </c>
      <c r="F170" s="94" t="s">
        <v>105</v>
      </c>
      <c r="G170" s="93" t="s">
        <v>16</v>
      </c>
      <c r="H170" s="96" t="s">
        <v>57</v>
      </c>
      <c r="I170" s="93" t="s">
        <v>17</v>
      </c>
      <c r="J170" s="92" t="s">
        <v>1242</v>
      </c>
    </row>
    <row r="171" spans="1:10" s="19" customFormat="1" ht="128" customHeight="1" x14ac:dyDescent="0.35">
      <c r="A171" s="110" t="s">
        <v>1587</v>
      </c>
      <c r="B171" s="146" t="s">
        <v>100</v>
      </c>
      <c r="C171" s="94" t="s">
        <v>101</v>
      </c>
      <c r="D171" s="95">
        <v>42479</v>
      </c>
      <c r="E171" s="93">
        <v>24</v>
      </c>
      <c r="F171" s="94" t="s">
        <v>106</v>
      </c>
      <c r="G171" s="93" t="s">
        <v>16</v>
      </c>
      <c r="H171" s="96" t="s">
        <v>57</v>
      </c>
      <c r="I171" s="93" t="s">
        <v>103</v>
      </c>
      <c r="J171" s="92" t="s">
        <v>1673</v>
      </c>
    </row>
    <row r="172" spans="1:10" s="19" customFormat="1" ht="83.5" customHeight="1" x14ac:dyDescent="0.35">
      <c r="A172" s="110" t="s">
        <v>107</v>
      </c>
      <c r="B172" s="146" t="s">
        <v>108</v>
      </c>
      <c r="C172" s="94" t="s">
        <v>109</v>
      </c>
      <c r="D172" s="95">
        <v>37449</v>
      </c>
      <c r="E172" s="93">
        <v>3</v>
      </c>
      <c r="F172" s="94" t="s">
        <v>110</v>
      </c>
      <c r="G172" s="93" t="s">
        <v>56</v>
      </c>
      <c r="H172" s="96" t="s">
        <v>57</v>
      </c>
      <c r="I172" s="93" t="s">
        <v>58</v>
      </c>
      <c r="J172" s="92" t="s">
        <v>2400</v>
      </c>
    </row>
    <row r="173" spans="1:10" s="19" customFormat="1" ht="47" customHeight="1" x14ac:dyDescent="0.35">
      <c r="A173" s="110" t="s">
        <v>107</v>
      </c>
      <c r="B173" s="146" t="s">
        <v>635</v>
      </c>
      <c r="C173" s="94" t="s">
        <v>636</v>
      </c>
      <c r="D173" s="95">
        <v>38565</v>
      </c>
      <c r="E173" s="93" t="s">
        <v>2127</v>
      </c>
      <c r="F173" s="94" t="s">
        <v>637</v>
      </c>
      <c r="G173" s="93" t="s">
        <v>16</v>
      </c>
      <c r="H173" s="96">
        <v>2023</v>
      </c>
      <c r="I173" s="93" t="s">
        <v>103</v>
      </c>
      <c r="J173" s="92" t="s">
        <v>2128</v>
      </c>
    </row>
    <row r="174" spans="1:10" s="19" customFormat="1" ht="85" customHeight="1" x14ac:dyDescent="0.35">
      <c r="A174" s="110" t="s">
        <v>107</v>
      </c>
      <c r="B174" s="146" t="s">
        <v>508</v>
      </c>
      <c r="C174" s="94" t="s">
        <v>509</v>
      </c>
      <c r="D174" s="95">
        <v>38657</v>
      </c>
      <c r="E174" s="93" t="s">
        <v>510</v>
      </c>
      <c r="F174" s="94" t="s">
        <v>511</v>
      </c>
      <c r="G174" s="93" t="s">
        <v>16</v>
      </c>
      <c r="H174" s="96">
        <v>2022</v>
      </c>
      <c r="I174" s="93" t="s">
        <v>58</v>
      </c>
      <c r="J174" s="92" t="s">
        <v>1719</v>
      </c>
    </row>
    <row r="175" spans="1:10" s="19" customFormat="1" ht="121.5" customHeight="1" x14ac:dyDescent="0.35">
      <c r="A175" s="110" t="s">
        <v>107</v>
      </c>
      <c r="B175" s="146" t="s">
        <v>111</v>
      </c>
      <c r="C175" s="94" t="s">
        <v>112</v>
      </c>
      <c r="D175" s="95">
        <v>39171</v>
      </c>
      <c r="E175" s="93">
        <v>2</v>
      </c>
      <c r="F175" s="94" t="s">
        <v>113</v>
      </c>
      <c r="G175" s="93" t="s">
        <v>16</v>
      </c>
      <c r="H175" s="96">
        <v>2023</v>
      </c>
      <c r="I175" s="93" t="s">
        <v>103</v>
      </c>
      <c r="J175" s="70" t="s">
        <v>2401</v>
      </c>
    </row>
    <row r="176" spans="1:10" s="19" customFormat="1" ht="120" customHeight="1" x14ac:dyDescent="0.35">
      <c r="A176" s="110" t="s">
        <v>107</v>
      </c>
      <c r="B176" s="146" t="s">
        <v>512</v>
      </c>
      <c r="C176" s="94" t="s">
        <v>513</v>
      </c>
      <c r="D176" s="95">
        <v>39722</v>
      </c>
      <c r="E176" s="93" t="s">
        <v>514</v>
      </c>
      <c r="F176" s="94" t="s">
        <v>515</v>
      </c>
      <c r="G176" s="93" t="s">
        <v>16</v>
      </c>
      <c r="H176" s="96">
        <v>2023</v>
      </c>
      <c r="I176" s="93" t="s">
        <v>58</v>
      </c>
      <c r="J176" s="59" t="s">
        <v>2402</v>
      </c>
    </row>
    <row r="177" spans="1:10" s="19" customFormat="1" ht="76.5" customHeight="1" x14ac:dyDescent="0.35">
      <c r="A177" s="110" t="s">
        <v>107</v>
      </c>
      <c r="B177" s="146" t="s">
        <v>319</v>
      </c>
      <c r="C177" s="94" t="s">
        <v>320</v>
      </c>
      <c r="D177" s="95">
        <v>39923</v>
      </c>
      <c r="E177" s="93" t="s">
        <v>321</v>
      </c>
      <c r="F177" s="94" t="s">
        <v>322</v>
      </c>
      <c r="G177" s="93" t="s">
        <v>46</v>
      </c>
      <c r="H177" s="96" t="s">
        <v>57</v>
      </c>
      <c r="I177" s="93" t="s">
        <v>58</v>
      </c>
      <c r="J177" s="92" t="s">
        <v>1196</v>
      </c>
    </row>
    <row r="178" spans="1:10" s="19" customFormat="1" ht="107.5" customHeight="1" x14ac:dyDescent="0.35">
      <c r="A178" s="110" t="s">
        <v>107</v>
      </c>
      <c r="B178" s="146" t="s">
        <v>319</v>
      </c>
      <c r="C178" s="94" t="s">
        <v>320</v>
      </c>
      <c r="D178" s="95">
        <v>39923</v>
      </c>
      <c r="E178" s="93" t="s">
        <v>323</v>
      </c>
      <c r="F178" s="94" t="s">
        <v>324</v>
      </c>
      <c r="G178" s="93" t="s">
        <v>46</v>
      </c>
      <c r="H178" s="96" t="s">
        <v>57</v>
      </c>
      <c r="I178" s="93" t="s">
        <v>58</v>
      </c>
      <c r="J178" s="92" t="s">
        <v>1196</v>
      </c>
    </row>
    <row r="179" spans="1:10" s="19" customFormat="1" ht="58.5" customHeight="1" x14ac:dyDescent="0.35">
      <c r="A179" s="110" t="s">
        <v>107</v>
      </c>
      <c r="B179" s="146" t="s">
        <v>416</v>
      </c>
      <c r="C179" s="94" t="s">
        <v>417</v>
      </c>
      <c r="D179" s="95">
        <v>40057</v>
      </c>
      <c r="E179" s="93" t="s">
        <v>418</v>
      </c>
      <c r="F179" s="94" t="s">
        <v>419</v>
      </c>
      <c r="G179" s="93" t="s">
        <v>46</v>
      </c>
      <c r="H179" s="96" t="s">
        <v>57</v>
      </c>
      <c r="I179" s="93" t="s">
        <v>58</v>
      </c>
      <c r="J179" s="92" t="s">
        <v>1196</v>
      </c>
    </row>
    <row r="180" spans="1:10" s="19" customFormat="1" ht="66" customHeight="1" x14ac:dyDescent="0.35">
      <c r="A180" s="110" t="s">
        <v>107</v>
      </c>
      <c r="B180" s="146" t="s">
        <v>516</v>
      </c>
      <c r="C180" s="94" t="s">
        <v>517</v>
      </c>
      <c r="D180" s="95">
        <v>40221</v>
      </c>
      <c r="E180" s="93" t="s">
        <v>518</v>
      </c>
      <c r="F180" s="94" t="s">
        <v>519</v>
      </c>
      <c r="G180" s="93" t="s">
        <v>16</v>
      </c>
      <c r="H180" s="96">
        <v>2021</v>
      </c>
      <c r="I180" s="93" t="s">
        <v>58</v>
      </c>
      <c r="J180" s="92" t="s">
        <v>2960</v>
      </c>
    </row>
    <row r="181" spans="1:10" s="19" customFormat="1" ht="68" customHeight="1" x14ac:dyDescent="0.35">
      <c r="A181" s="110" t="s">
        <v>107</v>
      </c>
      <c r="B181" s="146" t="s">
        <v>526</v>
      </c>
      <c r="C181" s="94" t="s">
        <v>527</v>
      </c>
      <c r="D181" s="95">
        <v>40553</v>
      </c>
      <c r="E181" s="93" t="s">
        <v>528</v>
      </c>
      <c r="F181" s="94" t="s">
        <v>529</v>
      </c>
      <c r="G181" s="93" t="s">
        <v>46</v>
      </c>
      <c r="H181" s="96" t="s">
        <v>57</v>
      </c>
      <c r="I181" s="93" t="s">
        <v>58</v>
      </c>
      <c r="J181" s="92" t="s">
        <v>1720</v>
      </c>
    </row>
    <row r="182" spans="1:10" s="19" customFormat="1" ht="130" customHeight="1" x14ac:dyDescent="0.35">
      <c r="A182" s="110" t="s">
        <v>107</v>
      </c>
      <c r="B182" s="146" t="s">
        <v>123</v>
      </c>
      <c r="C182" s="94" t="s">
        <v>124</v>
      </c>
      <c r="D182" s="95">
        <v>40625</v>
      </c>
      <c r="E182" s="93">
        <v>1</v>
      </c>
      <c r="F182" s="94" t="s">
        <v>125</v>
      </c>
      <c r="G182" s="93" t="s">
        <v>16</v>
      </c>
      <c r="H182" s="96">
        <v>2025</v>
      </c>
      <c r="I182" s="93" t="s">
        <v>103</v>
      </c>
      <c r="J182" s="92" t="s">
        <v>2403</v>
      </c>
    </row>
    <row r="183" spans="1:10" s="19" customFormat="1" ht="187.5" customHeight="1" x14ac:dyDescent="0.35">
      <c r="A183" s="110" t="s">
        <v>107</v>
      </c>
      <c r="B183" s="146" t="s">
        <v>120</v>
      </c>
      <c r="C183" s="94" t="s">
        <v>121</v>
      </c>
      <c r="D183" s="95">
        <v>40638</v>
      </c>
      <c r="E183" s="93">
        <v>2</v>
      </c>
      <c r="F183" s="94" t="s">
        <v>122</v>
      </c>
      <c r="G183" s="93" t="s">
        <v>16</v>
      </c>
      <c r="H183" s="96">
        <v>2022</v>
      </c>
      <c r="I183" s="93" t="s">
        <v>103</v>
      </c>
      <c r="J183" s="92" t="s">
        <v>1691</v>
      </c>
    </row>
    <row r="184" spans="1:10" s="19" customFormat="1" ht="188.5" customHeight="1" x14ac:dyDescent="0.35">
      <c r="A184" s="110" t="s">
        <v>107</v>
      </c>
      <c r="B184" s="146" t="s">
        <v>114</v>
      </c>
      <c r="C184" s="94" t="s">
        <v>115</v>
      </c>
      <c r="D184" s="95">
        <v>40640</v>
      </c>
      <c r="E184" s="93">
        <v>1</v>
      </c>
      <c r="F184" s="94" t="s">
        <v>116</v>
      </c>
      <c r="G184" s="93" t="s">
        <v>16</v>
      </c>
      <c r="H184" s="96">
        <v>2022</v>
      </c>
      <c r="I184" s="93" t="s">
        <v>58</v>
      </c>
      <c r="J184" s="92" t="s">
        <v>2404</v>
      </c>
    </row>
    <row r="185" spans="1:10" s="19" customFormat="1" ht="196.5" customHeight="1" x14ac:dyDescent="0.35">
      <c r="A185" s="110" t="s">
        <v>107</v>
      </c>
      <c r="B185" s="146" t="s">
        <v>114</v>
      </c>
      <c r="C185" s="94" t="s">
        <v>115</v>
      </c>
      <c r="D185" s="95">
        <v>40640</v>
      </c>
      <c r="E185" s="93">
        <v>2</v>
      </c>
      <c r="F185" s="94" t="s">
        <v>117</v>
      </c>
      <c r="G185" s="93" t="s">
        <v>16</v>
      </c>
      <c r="H185" s="96">
        <v>2022</v>
      </c>
      <c r="I185" s="93" t="s">
        <v>58</v>
      </c>
      <c r="J185" s="92" t="s">
        <v>2405</v>
      </c>
    </row>
    <row r="186" spans="1:10" s="19" customFormat="1" ht="77" customHeight="1" x14ac:dyDescent="0.35">
      <c r="A186" s="110" t="s">
        <v>107</v>
      </c>
      <c r="B186" s="146" t="s">
        <v>114</v>
      </c>
      <c r="C186" s="94" t="s">
        <v>115</v>
      </c>
      <c r="D186" s="95">
        <v>40640</v>
      </c>
      <c r="E186" s="93">
        <v>5</v>
      </c>
      <c r="F186" s="94" t="s">
        <v>118</v>
      </c>
      <c r="G186" s="93" t="s">
        <v>16</v>
      </c>
      <c r="H186" s="96">
        <v>2022</v>
      </c>
      <c r="I186" s="93" t="s">
        <v>58</v>
      </c>
      <c r="J186" s="92" t="s">
        <v>2406</v>
      </c>
    </row>
    <row r="187" spans="1:10" s="19" customFormat="1" ht="121" customHeight="1" x14ac:dyDescent="0.35">
      <c r="A187" s="110" t="s">
        <v>107</v>
      </c>
      <c r="B187" s="146" t="s">
        <v>114</v>
      </c>
      <c r="C187" s="94" t="s">
        <v>115</v>
      </c>
      <c r="D187" s="95">
        <v>40640</v>
      </c>
      <c r="E187" s="93">
        <v>6</v>
      </c>
      <c r="F187" s="94" t="s">
        <v>119</v>
      </c>
      <c r="G187" s="93" t="s">
        <v>16</v>
      </c>
      <c r="H187" s="96">
        <v>2022</v>
      </c>
      <c r="I187" s="93" t="s">
        <v>58</v>
      </c>
      <c r="J187" s="92" t="s">
        <v>2407</v>
      </c>
    </row>
    <row r="188" spans="1:10" s="19" customFormat="1" ht="142" customHeight="1" x14ac:dyDescent="0.35">
      <c r="A188" s="110" t="s">
        <v>107</v>
      </c>
      <c r="B188" s="146" t="s">
        <v>691</v>
      </c>
      <c r="C188" s="94" t="s">
        <v>692</v>
      </c>
      <c r="D188" s="95">
        <v>40667</v>
      </c>
      <c r="E188" s="93" t="s">
        <v>693</v>
      </c>
      <c r="F188" s="94" t="s">
        <v>694</v>
      </c>
      <c r="G188" s="93" t="s">
        <v>46</v>
      </c>
      <c r="H188" s="96" t="s">
        <v>57</v>
      </c>
      <c r="I188" s="93" t="s">
        <v>58</v>
      </c>
      <c r="J188" s="92" t="s">
        <v>1721</v>
      </c>
    </row>
    <row r="189" spans="1:10" s="19" customFormat="1" ht="47" customHeight="1" x14ac:dyDescent="0.35">
      <c r="A189" s="110" t="s">
        <v>107</v>
      </c>
      <c r="B189" s="146" t="s">
        <v>520</v>
      </c>
      <c r="C189" s="94" t="s">
        <v>521</v>
      </c>
      <c r="D189" s="95">
        <v>40669</v>
      </c>
      <c r="E189" s="93" t="s">
        <v>522</v>
      </c>
      <c r="F189" s="94" t="s">
        <v>523</v>
      </c>
      <c r="G189" s="93" t="s">
        <v>16</v>
      </c>
      <c r="H189" s="96">
        <v>2022</v>
      </c>
      <c r="I189" s="93" t="s">
        <v>17</v>
      </c>
      <c r="J189" s="92" t="s">
        <v>2408</v>
      </c>
    </row>
    <row r="190" spans="1:10" s="19" customFormat="1" ht="80.5" customHeight="1" x14ac:dyDescent="0.35">
      <c r="A190" s="110" t="s">
        <v>107</v>
      </c>
      <c r="B190" s="146" t="s">
        <v>520</v>
      </c>
      <c r="C190" s="94" t="s">
        <v>521</v>
      </c>
      <c r="D190" s="95">
        <v>40669</v>
      </c>
      <c r="E190" s="93" t="s">
        <v>524</v>
      </c>
      <c r="F190" s="94" t="s">
        <v>525</v>
      </c>
      <c r="G190" s="93" t="s">
        <v>16</v>
      </c>
      <c r="H190" s="96">
        <v>2022</v>
      </c>
      <c r="I190" s="93" t="s">
        <v>17</v>
      </c>
      <c r="J190" s="92" t="s">
        <v>2408</v>
      </c>
    </row>
    <row r="191" spans="1:10" s="19" customFormat="1" ht="204" customHeight="1" x14ac:dyDescent="0.35">
      <c r="A191" s="110" t="s">
        <v>107</v>
      </c>
      <c r="B191" s="146" t="s">
        <v>428</v>
      </c>
      <c r="C191" s="94" t="s">
        <v>429</v>
      </c>
      <c r="D191" s="95">
        <v>40772</v>
      </c>
      <c r="E191" s="93" t="s">
        <v>430</v>
      </c>
      <c r="F191" s="94" t="s">
        <v>431</v>
      </c>
      <c r="G191" s="93" t="s">
        <v>56</v>
      </c>
      <c r="H191" s="96" t="s">
        <v>57</v>
      </c>
      <c r="I191" s="93" t="s">
        <v>58</v>
      </c>
      <c r="J191" s="92" t="s">
        <v>1722</v>
      </c>
    </row>
    <row r="192" spans="1:10" s="19" customFormat="1" ht="56" x14ac:dyDescent="0.35">
      <c r="A192" s="110" t="s">
        <v>107</v>
      </c>
      <c r="B192" s="149" t="s">
        <v>314</v>
      </c>
      <c r="C192" s="94" t="s">
        <v>1943</v>
      </c>
      <c r="D192" s="95">
        <v>40797</v>
      </c>
      <c r="E192" s="93" t="s">
        <v>1945</v>
      </c>
      <c r="F192" s="94" t="s">
        <v>1944</v>
      </c>
      <c r="G192" s="93" t="s">
        <v>16</v>
      </c>
      <c r="H192" s="96">
        <v>2022</v>
      </c>
      <c r="I192" s="93" t="s">
        <v>58</v>
      </c>
      <c r="J192" s="92" t="s">
        <v>2409</v>
      </c>
    </row>
    <row r="193" spans="1:10" s="19" customFormat="1" ht="142" customHeight="1" x14ac:dyDescent="0.35">
      <c r="A193" s="110" t="s">
        <v>107</v>
      </c>
      <c r="B193" s="146" t="s">
        <v>671</v>
      </c>
      <c r="C193" s="94" t="s">
        <v>672</v>
      </c>
      <c r="D193" s="95">
        <v>40913</v>
      </c>
      <c r="E193" s="93" t="s">
        <v>673</v>
      </c>
      <c r="F193" s="94" t="s">
        <v>674</v>
      </c>
      <c r="G193" s="93" t="s">
        <v>16</v>
      </c>
      <c r="H193" s="96">
        <v>2024</v>
      </c>
      <c r="I193" s="93" t="s">
        <v>17</v>
      </c>
      <c r="J193" s="92" t="s">
        <v>1723</v>
      </c>
    </row>
    <row r="194" spans="1:10" s="19" customFormat="1" ht="146" customHeight="1" x14ac:dyDescent="0.35">
      <c r="A194" s="110" t="s">
        <v>107</v>
      </c>
      <c r="B194" s="146" t="s">
        <v>129</v>
      </c>
      <c r="C194" s="94" t="s">
        <v>130</v>
      </c>
      <c r="D194" s="95">
        <v>40920</v>
      </c>
      <c r="E194" s="93">
        <v>1</v>
      </c>
      <c r="F194" s="94" t="s">
        <v>131</v>
      </c>
      <c r="G194" s="93" t="s">
        <v>16</v>
      </c>
      <c r="H194" s="96">
        <v>2022</v>
      </c>
      <c r="I194" s="93" t="s">
        <v>58</v>
      </c>
      <c r="J194" s="92" t="s">
        <v>2410</v>
      </c>
    </row>
    <row r="195" spans="1:10" s="19" customFormat="1" ht="42" x14ac:dyDescent="0.35">
      <c r="A195" s="110" t="s">
        <v>107</v>
      </c>
      <c r="B195" s="146" t="s">
        <v>530</v>
      </c>
      <c r="C195" s="94" t="s">
        <v>531</v>
      </c>
      <c r="D195" s="95">
        <v>40963</v>
      </c>
      <c r="E195" s="93" t="s">
        <v>532</v>
      </c>
      <c r="F195" s="94" t="s">
        <v>533</v>
      </c>
      <c r="G195" s="93" t="s">
        <v>46</v>
      </c>
      <c r="H195" s="96" t="s">
        <v>57</v>
      </c>
      <c r="I195" s="93" t="s">
        <v>58</v>
      </c>
      <c r="J195" s="92" t="s">
        <v>534</v>
      </c>
    </row>
    <row r="196" spans="1:10" s="19" customFormat="1" ht="28" x14ac:dyDescent="0.35">
      <c r="A196" s="110" t="s">
        <v>107</v>
      </c>
      <c r="B196" s="146" t="s">
        <v>387</v>
      </c>
      <c r="C196" s="94" t="s">
        <v>388</v>
      </c>
      <c r="D196" s="95">
        <v>40966</v>
      </c>
      <c r="E196" s="93" t="s">
        <v>389</v>
      </c>
      <c r="F196" s="94" t="s">
        <v>390</v>
      </c>
      <c r="G196" s="93" t="s">
        <v>56</v>
      </c>
      <c r="H196" s="96" t="s">
        <v>57</v>
      </c>
      <c r="I196" s="93" t="s">
        <v>58</v>
      </c>
      <c r="J196" s="92" t="s">
        <v>2411</v>
      </c>
    </row>
    <row r="197" spans="1:10" s="19" customFormat="1" ht="28" x14ac:dyDescent="0.35">
      <c r="A197" s="110" t="s">
        <v>107</v>
      </c>
      <c r="B197" s="146" t="s">
        <v>387</v>
      </c>
      <c r="C197" s="94" t="s">
        <v>388</v>
      </c>
      <c r="D197" s="95">
        <v>40966</v>
      </c>
      <c r="E197" s="93" t="s">
        <v>391</v>
      </c>
      <c r="F197" s="94" t="s">
        <v>392</v>
      </c>
      <c r="G197" s="93" t="s">
        <v>56</v>
      </c>
      <c r="H197" s="96" t="s">
        <v>57</v>
      </c>
      <c r="I197" s="93" t="s">
        <v>58</v>
      </c>
      <c r="J197" s="92" t="s">
        <v>2411</v>
      </c>
    </row>
    <row r="198" spans="1:10" s="19" customFormat="1" ht="72.5" customHeight="1" x14ac:dyDescent="0.35">
      <c r="A198" s="110" t="s">
        <v>107</v>
      </c>
      <c r="B198" s="146" t="s">
        <v>126</v>
      </c>
      <c r="C198" s="94" t="s">
        <v>127</v>
      </c>
      <c r="D198" s="95">
        <v>41002</v>
      </c>
      <c r="E198" s="93">
        <v>4</v>
      </c>
      <c r="F198" s="94" t="s">
        <v>128</v>
      </c>
      <c r="G198" s="93" t="s">
        <v>16</v>
      </c>
      <c r="H198" s="96">
        <v>2025</v>
      </c>
      <c r="I198" s="93" t="s">
        <v>103</v>
      </c>
      <c r="J198" s="89" t="s">
        <v>2335</v>
      </c>
    </row>
    <row r="199" spans="1:10" s="19" customFormat="1" ht="80" customHeight="1" x14ac:dyDescent="0.35">
      <c r="A199" s="110" t="s">
        <v>107</v>
      </c>
      <c r="B199" s="146" t="s">
        <v>325</v>
      </c>
      <c r="C199" s="94" t="s">
        <v>326</v>
      </c>
      <c r="D199" s="95">
        <v>41030</v>
      </c>
      <c r="E199" s="93" t="s">
        <v>321</v>
      </c>
      <c r="F199" s="94" t="s">
        <v>327</v>
      </c>
      <c r="G199" s="93" t="s">
        <v>16</v>
      </c>
      <c r="H199" s="96">
        <v>2023</v>
      </c>
      <c r="I199" s="93" t="s">
        <v>17</v>
      </c>
      <c r="J199" s="92" t="s">
        <v>1724</v>
      </c>
    </row>
    <row r="200" spans="1:10" s="19" customFormat="1" ht="69" customHeight="1" x14ac:dyDescent="0.35">
      <c r="A200" s="110" t="s">
        <v>107</v>
      </c>
      <c r="B200" s="146" t="s">
        <v>325</v>
      </c>
      <c r="C200" s="94" t="s">
        <v>326</v>
      </c>
      <c r="D200" s="95">
        <v>41030</v>
      </c>
      <c r="E200" s="93" t="s">
        <v>323</v>
      </c>
      <c r="F200" s="94" t="s">
        <v>328</v>
      </c>
      <c r="G200" s="93" t="s">
        <v>16</v>
      </c>
      <c r="H200" s="96">
        <v>2023</v>
      </c>
      <c r="I200" s="93" t="s">
        <v>17</v>
      </c>
      <c r="J200" s="92" t="s">
        <v>1724</v>
      </c>
    </row>
    <row r="201" spans="1:10" s="19" customFormat="1" ht="55.5" customHeight="1" x14ac:dyDescent="0.35">
      <c r="A201" s="110" t="s">
        <v>107</v>
      </c>
      <c r="B201" s="146" t="s">
        <v>329</v>
      </c>
      <c r="C201" s="94" t="s">
        <v>330</v>
      </c>
      <c r="D201" s="95">
        <v>41030</v>
      </c>
      <c r="E201" s="93" t="s">
        <v>321</v>
      </c>
      <c r="F201" s="94" t="s">
        <v>331</v>
      </c>
      <c r="G201" s="93" t="s">
        <v>16</v>
      </c>
      <c r="H201" s="96">
        <v>2023</v>
      </c>
      <c r="I201" s="93" t="s">
        <v>17</v>
      </c>
      <c r="J201" s="92" t="s">
        <v>1725</v>
      </c>
    </row>
    <row r="202" spans="1:10" s="19" customFormat="1" ht="70.5" customHeight="1" x14ac:dyDescent="0.35">
      <c r="A202" s="110" t="s">
        <v>107</v>
      </c>
      <c r="B202" s="146" t="s">
        <v>329</v>
      </c>
      <c r="C202" s="94" t="s">
        <v>330</v>
      </c>
      <c r="D202" s="95">
        <v>41030</v>
      </c>
      <c r="E202" s="93" t="s">
        <v>323</v>
      </c>
      <c r="F202" s="94" t="s">
        <v>328</v>
      </c>
      <c r="G202" s="93" t="s">
        <v>16</v>
      </c>
      <c r="H202" s="96">
        <v>2023</v>
      </c>
      <c r="I202" s="93" t="s">
        <v>17</v>
      </c>
      <c r="J202" s="92" t="s">
        <v>1724</v>
      </c>
    </row>
    <row r="203" spans="1:10" s="19" customFormat="1" ht="42" x14ac:dyDescent="0.35">
      <c r="A203" s="110" t="s">
        <v>107</v>
      </c>
      <c r="B203" s="146" t="s">
        <v>412</v>
      </c>
      <c r="C203" s="94" t="s">
        <v>413</v>
      </c>
      <c r="D203" s="95">
        <v>41081</v>
      </c>
      <c r="E203" s="93" t="s">
        <v>414</v>
      </c>
      <c r="F203" s="94" t="s">
        <v>415</v>
      </c>
      <c r="G203" s="93" t="s">
        <v>56</v>
      </c>
      <c r="H203" s="96" t="s">
        <v>57</v>
      </c>
      <c r="I203" s="93" t="s">
        <v>58</v>
      </c>
      <c r="J203" s="92" t="s">
        <v>1225</v>
      </c>
    </row>
    <row r="204" spans="1:10" s="19" customFormat="1" ht="28" x14ac:dyDescent="0.35">
      <c r="A204" s="110" t="s">
        <v>107</v>
      </c>
      <c r="B204" s="146" t="s">
        <v>420</v>
      </c>
      <c r="C204" s="94" t="s">
        <v>421</v>
      </c>
      <c r="D204" s="95">
        <v>41178</v>
      </c>
      <c r="E204" s="93" t="s">
        <v>422</v>
      </c>
      <c r="F204" s="94" t="s">
        <v>423</v>
      </c>
      <c r="G204" s="93" t="s">
        <v>46</v>
      </c>
      <c r="H204" s="96" t="s">
        <v>57</v>
      </c>
      <c r="I204" s="93" t="s">
        <v>58</v>
      </c>
      <c r="J204" s="92" t="s">
        <v>2412</v>
      </c>
    </row>
    <row r="205" spans="1:10" s="19" customFormat="1" ht="157.5" customHeight="1" x14ac:dyDescent="0.35">
      <c r="A205" s="110" t="s">
        <v>107</v>
      </c>
      <c r="B205" s="146" t="s">
        <v>555</v>
      </c>
      <c r="C205" s="94" t="s">
        <v>556</v>
      </c>
      <c r="D205" s="95">
        <v>41179</v>
      </c>
      <c r="E205" s="93" t="s">
        <v>557</v>
      </c>
      <c r="F205" s="94" t="s">
        <v>558</v>
      </c>
      <c r="G205" s="93" t="s">
        <v>16</v>
      </c>
      <c r="H205" s="96">
        <v>2022</v>
      </c>
      <c r="I205" s="93" t="s">
        <v>58</v>
      </c>
      <c r="J205" s="81" t="s">
        <v>2413</v>
      </c>
    </row>
    <row r="206" spans="1:10" s="19" customFormat="1" ht="175" customHeight="1" x14ac:dyDescent="0.35">
      <c r="A206" s="110" t="s">
        <v>107</v>
      </c>
      <c r="B206" s="146" t="s">
        <v>132</v>
      </c>
      <c r="C206" s="94" t="s">
        <v>133</v>
      </c>
      <c r="D206" s="95">
        <v>41180</v>
      </c>
      <c r="E206" s="93">
        <v>1</v>
      </c>
      <c r="F206" s="94" t="s">
        <v>134</v>
      </c>
      <c r="G206" s="93" t="s">
        <v>56</v>
      </c>
      <c r="H206" s="96" t="s">
        <v>57</v>
      </c>
      <c r="I206" s="93" t="s">
        <v>58</v>
      </c>
      <c r="J206" s="92" t="s">
        <v>1198</v>
      </c>
    </row>
    <row r="207" spans="1:10" s="19" customFormat="1" ht="100" customHeight="1" x14ac:dyDescent="0.35">
      <c r="A207" s="110" t="s">
        <v>107</v>
      </c>
      <c r="B207" s="146" t="s">
        <v>132</v>
      </c>
      <c r="C207" s="94" t="s">
        <v>133</v>
      </c>
      <c r="D207" s="95">
        <v>41180</v>
      </c>
      <c r="E207" s="93">
        <v>2</v>
      </c>
      <c r="F207" s="94" t="s">
        <v>136</v>
      </c>
      <c r="G207" s="93" t="s">
        <v>56</v>
      </c>
      <c r="H207" s="96" t="s">
        <v>57</v>
      </c>
      <c r="I207" s="93" t="s">
        <v>58</v>
      </c>
      <c r="J207" s="92" t="s">
        <v>135</v>
      </c>
    </row>
    <row r="208" spans="1:10" s="19" customFormat="1" ht="70" x14ac:dyDescent="0.35">
      <c r="A208" s="110" t="s">
        <v>107</v>
      </c>
      <c r="B208" s="146" t="s">
        <v>132</v>
      </c>
      <c r="C208" s="94" t="s">
        <v>133</v>
      </c>
      <c r="D208" s="95">
        <v>41180</v>
      </c>
      <c r="E208" s="93">
        <v>3</v>
      </c>
      <c r="F208" s="94" t="s">
        <v>138</v>
      </c>
      <c r="G208" s="93" t="s">
        <v>56</v>
      </c>
      <c r="H208" s="96" t="s">
        <v>57</v>
      </c>
      <c r="I208" s="93" t="s">
        <v>58</v>
      </c>
      <c r="J208" s="92" t="s">
        <v>1199</v>
      </c>
    </row>
    <row r="209" spans="1:10" s="19" customFormat="1" ht="84.5" customHeight="1" x14ac:dyDescent="0.35">
      <c r="A209" s="110" t="s">
        <v>107</v>
      </c>
      <c r="B209" s="146" t="s">
        <v>424</v>
      </c>
      <c r="C209" s="94" t="s">
        <v>425</v>
      </c>
      <c r="D209" s="95">
        <v>41191</v>
      </c>
      <c r="E209" s="93" t="s">
        <v>426</v>
      </c>
      <c r="F209" s="94" t="s">
        <v>427</v>
      </c>
      <c r="G209" s="93" t="s">
        <v>56</v>
      </c>
      <c r="H209" s="96" t="s">
        <v>57</v>
      </c>
      <c r="I209" s="93" t="s">
        <v>58</v>
      </c>
      <c r="J209" s="70" t="s">
        <v>2414</v>
      </c>
    </row>
    <row r="210" spans="1:10" s="19" customFormat="1" ht="58.5" customHeight="1" x14ac:dyDescent="0.35">
      <c r="A210" s="110" t="s">
        <v>107</v>
      </c>
      <c r="B210" s="146" t="s">
        <v>695</v>
      </c>
      <c r="C210" s="94" t="s">
        <v>696</v>
      </c>
      <c r="D210" s="95">
        <v>41192</v>
      </c>
      <c r="E210" s="93" t="s">
        <v>697</v>
      </c>
      <c r="F210" s="94" t="s">
        <v>698</v>
      </c>
      <c r="G210" s="93" t="s">
        <v>16</v>
      </c>
      <c r="H210" s="96">
        <v>2022</v>
      </c>
      <c r="I210" s="93" t="s">
        <v>17</v>
      </c>
      <c r="J210" s="92" t="s">
        <v>1727</v>
      </c>
    </row>
    <row r="211" spans="1:10" s="19" customFormat="1" ht="42" x14ac:dyDescent="0.35">
      <c r="A211" s="110" t="s">
        <v>107</v>
      </c>
      <c r="B211" s="146" t="s">
        <v>717</v>
      </c>
      <c r="C211" s="94" t="s">
        <v>718</v>
      </c>
      <c r="D211" s="95">
        <v>41234</v>
      </c>
      <c r="E211" s="93" t="s">
        <v>719</v>
      </c>
      <c r="F211" s="94" t="s">
        <v>720</v>
      </c>
      <c r="G211" s="93" t="s">
        <v>46</v>
      </c>
      <c r="H211" s="96" t="s">
        <v>57</v>
      </c>
      <c r="I211" s="93" t="s">
        <v>58</v>
      </c>
      <c r="J211" s="89" t="s">
        <v>2146</v>
      </c>
    </row>
    <row r="212" spans="1:10" s="19" customFormat="1" ht="68.5" customHeight="1" x14ac:dyDescent="0.35">
      <c r="A212" s="110" t="s">
        <v>107</v>
      </c>
      <c r="B212" s="146" t="s">
        <v>535</v>
      </c>
      <c r="C212" s="94" t="s">
        <v>536</v>
      </c>
      <c r="D212" s="95">
        <v>41283</v>
      </c>
      <c r="E212" s="93" t="s">
        <v>537</v>
      </c>
      <c r="F212" s="94" t="s">
        <v>538</v>
      </c>
      <c r="G212" s="93" t="s">
        <v>16</v>
      </c>
      <c r="H212" s="96">
        <v>2022</v>
      </c>
      <c r="I212" s="93" t="s">
        <v>103</v>
      </c>
      <c r="J212" s="92" t="s">
        <v>1728</v>
      </c>
    </row>
    <row r="213" spans="1:10" s="19" customFormat="1" ht="64.5" customHeight="1" x14ac:dyDescent="0.35">
      <c r="A213" s="110" t="s">
        <v>107</v>
      </c>
      <c r="B213" s="146" t="s">
        <v>369</v>
      </c>
      <c r="C213" s="94" t="s">
        <v>370</v>
      </c>
      <c r="D213" s="95">
        <v>41297</v>
      </c>
      <c r="E213" s="93" t="s">
        <v>371</v>
      </c>
      <c r="F213" s="94" t="s">
        <v>372</v>
      </c>
      <c r="G213" s="93" t="s">
        <v>46</v>
      </c>
      <c r="H213" s="96" t="s">
        <v>57</v>
      </c>
      <c r="I213" s="93" t="s">
        <v>58</v>
      </c>
      <c r="J213" s="92" t="s">
        <v>203</v>
      </c>
    </row>
    <row r="214" spans="1:10" s="19" customFormat="1" ht="42" x14ac:dyDescent="0.35">
      <c r="A214" s="110" t="s">
        <v>107</v>
      </c>
      <c r="B214" s="146" t="s">
        <v>563</v>
      </c>
      <c r="C214" s="94" t="s">
        <v>564</v>
      </c>
      <c r="D214" s="95">
        <v>41311</v>
      </c>
      <c r="E214" s="93" t="s">
        <v>565</v>
      </c>
      <c r="F214" s="94" t="s">
        <v>566</v>
      </c>
      <c r="G214" s="93" t="s">
        <v>46</v>
      </c>
      <c r="H214" s="96" t="s">
        <v>57</v>
      </c>
      <c r="I214" s="93" t="s">
        <v>58</v>
      </c>
      <c r="J214" s="68" t="s">
        <v>2415</v>
      </c>
    </row>
    <row r="215" spans="1:10" s="19" customFormat="1" ht="63" customHeight="1" x14ac:dyDescent="0.35">
      <c r="A215" s="110" t="s">
        <v>107</v>
      </c>
      <c r="B215" s="146" t="s">
        <v>144</v>
      </c>
      <c r="C215" s="94" t="s">
        <v>145</v>
      </c>
      <c r="D215" s="95">
        <v>41334</v>
      </c>
      <c r="E215" s="93">
        <v>2</v>
      </c>
      <c r="F215" s="94" t="s">
        <v>146</v>
      </c>
      <c r="G215" s="93" t="s">
        <v>16</v>
      </c>
      <c r="H215" s="96">
        <v>2023</v>
      </c>
      <c r="I215" s="93" t="s">
        <v>103</v>
      </c>
      <c r="J215" s="92" t="s">
        <v>2416</v>
      </c>
    </row>
    <row r="216" spans="1:10" s="19" customFormat="1" ht="99" customHeight="1" x14ac:dyDescent="0.35">
      <c r="A216" s="110" t="s">
        <v>107</v>
      </c>
      <c r="B216" s="146" t="s">
        <v>638</v>
      </c>
      <c r="C216" s="94" t="s">
        <v>639</v>
      </c>
      <c r="D216" s="95">
        <v>41337</v>
      </c>
      <c r="E216" s="93" t="s">
        <v>640</v>
      </c>
      <c r="F216" s="94" t="s">
        <v>641</v>
      </c>
      <c r="G216" s="93" t="s">
        <v>46</v>
      </c>
      <c r="H216" s="96" t="s">
        <v>57</v>
      </c>
      <c r="I216" s="93" t="s">
        <v>58</v>
      </c>
      <c r="J216" s="92" t="s">
        <v>2417</v>
      </c>
    </row>
    <row r="217" spans="1:10" s="19" customFormat="1" ht="201.5" customHeight="1" x14ac:dyDescent="0.35">
      <c r="A217" s="110" t="s">
        <v>107</v>
      </c>
      <c r="B217" s="146" t="s">
        <v>638</v>
      </c>
      <c r="C217" s="94" t="s">
        <v>639</v>
      </c>
      <c r="D217" s="95">
        <v>41337</v>
      </c>
      <c r="E217" s="93" t="s">
        <v>642</v>
      </c>
      <c r="F217" s="94" t="s">
        <v>643</v>
      </c>
      <c r="G217" s="93" t="s">
        <v>46</v>
      </c>
      <c r="H217" s="96" t="s">
        <v>57</v>
      </c>
      <c r="I217" s="93" t="s">
        <v>58</v>
      </c>
      <c r="J217" s="92" t="s">
        <v>2418</v>
      </c>
    </row>
    <row r="218" spans="1:10" s="19" customFormat="1" ht="42" x14ac:dyDescent="0.35">
      <c r="A218" s="110" t="s">
        <v>107</v>
      </c>
      <c r="B218" s="146" t="s">
        <v>638</v>
      </c>
      <c r="C218" s="94" t="s">
        <v>639</v>
      </c>
      <c r="D218" s="95">
        <v>41337</v>
      </c>
      <c r="E218" s="93" t="s">
        <v>644</v>
      </c>
      <c r="F218" s="94" t="s">
        <v>645</v>
      </c>
      <c r="G218" s="93" t="s">
        <v>46</v>
      </c>
      <c r="H218" s="96" t="s">
        <v>57</v>
      </c>
      <c r="I218" s="93" t="s">
        <v>58</v>
      </c>
      <c r="J218" s="92" t="s">
        <v>1227</v>
      </c>
    </row>
    <row r="219" spans="1:10" s="19" customFormat="1" ht="147" customHeight="1" x14ac:dyDescent="0.35">
      <c r="A219" s="110" t="s">
        <v>107</v>
      </c>
      <c r="B219" s="146" t="s">
        <v>539</v>
      </c>
      <c r="C219" s="94" t="s">
        <v>540</v>
      </c>
      <c r="D219" s="95">
        <v>41354</v>
      </c>
      <c r="E219" s="93" t="s">
        <v>541</v>
      </c>
      <c r="F219" s="94" t="s">
        <v>542</v>
      </c>
      <c r="G219" s="93" t="s">
        <v>16</v>
      </c>
      <c r="H219" s="96">
        <v>2022</v>
      </c>
      <c r="I219" s="93" t="s">
        <v>58</v>
      </c>
      <c r="J219" s="92" t="s">
        <v>2946</v>
      </c>
    </row>
    <row r="220" spans="1:10" s="19" customFormat="1" ht="274" customHeight="1" x14ac:dyDescent="0.35">
      <c r="A220" s="110" t="s">
        <v>107</v>
      </c>
      <c r="B220" s="146" t="s">
        <v>139</v>
      </c>
      <c r="C220" s="94" t="s">
        <v>140</v>
      </c>
      <c r="D220" s="95">
        <v>41425</v>
      </c>
      <c r="E220" s="93">
        <v>1</v>
      </c>
      <c r="F220" s="94" t="s">
        <v>141</v>
      </c>
      <c r="G220" s="93" t="s">
        <v>16</v>
      </c>
      <c r="H220" s="96">
        <v>2021</v>
      </c>
      <c r="I220" s="93" t="s">
        <v>58</v>
      </c>
      <c r="J220" s="92" t="s">
        <v>2419</v>
      </c>
    </row>
    <row r="221" spans="1:10" s="19" customFormat="1" ht="279.5" customHeight="1" x14ac:dyDescent="0.35">
      <c r="A221" s="110" t="s">
        <v>107</v>
      </c>
      <c r="B221" s="146" t="s">
        <v>139</v>
      </c>
      <c r="C221" s="94" t="s">
        <v>140</v>
      </c>
      <c r="D221" s="95">
        <v>41425</v>
      </c>
      <c r="E221" s="93">
        <v>2</v>
      </c>
      <c r="F221" s="94" t="s">
        <v>142</v>
      </c>
      <c r="G221" s="93" t="s">
        <v>16</v>
      </c>
      <c r="H221" s="96">
        <v>2021</v>
      </c>
      <c r="I221" s="93" t="s">
        <v>58</v>
      </c>
      <c r="J221" s="92" t="s">
        <v>2420</v>
      </c>
    </row>
    <row r="222" spans="1:10" s="19" customFormat="1" ht="110.5" customHeight="1" x14ac:dyDescent="0.35">
      <c r="A222" s="110" t="s">
        <v>107</v>
      </c>
      <c r="B222" s="146" t="s">
        <v>139</v>
      </c>
      <c r="C222" s="94" t="s">
        <v>140</v>
      </c>
      <c r="D222" s="95">
        <v>41425</v>
      </c>
      <c r="E222" s="93">
        <v>3</v>
      </c>
      <c r="F222" s="94" t="s">
        <v>143</v>
      </c>
      <c r="G222" s="93" t="s">
        <v>16</v>
      </c>
      <c r="H222" s="96">
        <v>2020</v>
      </c>
      <c r="I222" s="93" t="s">
        <v>58</v>
      </c>
      <c r="J222" s="92" t="s">
        <v>2947</v>
      </c>
    </row>
    <row r="223" spans="1:10" s="19" customFormat="1" ht="41" customHeight="1" x14ac:dyDescent="0.35">
      <c r="A223" s="110" t="s">
        <v>107</v>
      </c>
      <c r="B223" s="146" t="s">
        <v>699</v>
      </c>
      <c r="C223" s="94" t="s">
        <v>700</v>
      </c>
      <c r="D223" s="95">
        <v>41449</v>
      </c>
      <c r="E223" s="93" t="s">
        <v>701</v>
      </c>
      <c r="F223" s="94" t="s">
        <v>702</v>
      </c>
      <c r="G223" s="93" t="s">
        <v>46</v>
      </c>
      <c r="H223" s="96" t="s">
        <v>57</v>
      </c>
      <c r="I223" s="93" t="s">
        <v>58</v>
      </c>
      <c r="J223" s="92" t="s">
        <v>2421</v>
      </c>
    </row>
    <row r="224" spans="1:10" s="19" customFormat="1" ht="112" customHeight="1" x14ac:dyDescent="0.35">
      <c r="A224" s="110" t="s">
        <v>107</v>
      </c>
      <c r="B224" s="146" t="s">
        <v>543</v>
      </c>
      <c r="C224" s="94" t="s">
        <v>544</v>
      </c>
      <c r="D224" s="95">
        <v>41456</v>
      </c>
      <c r="E224" s="93" t="s">
        <v>545</v>
      </c>
      <c r="F224" s="94" t="s">
        <v>546</v>
      </c>
      <c r="G224" s="93" t="s">
        <v>46</v>
      </c>
      <c r="H224" s="96" t="s">
        <v>57</v>
      </c>
      <c r="I224" s="93" t="s">
        <v>58</v>
      </c>
      <c r="J224" s="92" t="s">
        <v>2422</v>
      </c>
    </row>
    <row r="225" spans="1:10" s="19" customFormat="1" ht="108" customHeight="1" x14ac:dyDescent="0.35">
      <c r="A225" s="110" t="s">
        <v>107</v>
      </c>
      <c r="B225" s="146" t="s">
        <v>543</v>
      </c>
      <c r="C225" s="94" t="s">
        <v>544</v>
      </c>
      <c r="D225" s="95">
        <v>41456</v>
      </c>
      <c r="E225" s="93" t="s">
        <v>547</v>
      </c>
      <c r="F225" s="94" t="s">
        <v>548</v>
      </c>
      <c r="G225" s="93" t="s">
        <v>46</v>
      </c>
      <c r="H225" s="96" t="s">
        <v>57</v>
      </c>
      <c r="I225" s="93" t="s">
        <v>58</v>
      </c>
      <c r="J225" s="92" t="s">
        <v>1729</v>
      </c>
    </row>
    <row r="226" spans="1:10" s="19" customFormat="1" ht="89" customHeight="1" x14ac:dyDescent="0.35">
      <c r="A226" s="110" t="s">
        <v>107</v>
      </c>
      <c r="B226" s="146" t="s">
        <v>150</v>
      </c>
      <c r="C226" s="94" t="s">
        <v>151</v>
      </c>
      <c r="D226" s="95">
        <v>41470</v>
      </c>
      <c r="E226" s="93">
        <v>2</v>
      </c>
      <c r="F226" s="94" t="s">
        <v>152</v>
      </c>
      <c r="G226" s="93" t="s">
        <v>56</v>
      </c>
      <c r="H226" s="96" t="s">
        <v>57</v>
      </c>
      <c r="I226" s="93" t="s">
        <v>58</v>
      </c>
      <c r="J226" s="92" t="s">
        <v>135</v>
      </c>
    </row>
    <row r="227" spans="1:10" s="19" customFormat="1" ht="105" customHeight="1" x14ac:dyDescent="0.35">
      <c r="A227" s="110" t="s">
        <v>107</v>
      </c>
      <c r="B227" s="146" t="s">
        <v>150</v>
      </c>
      <c r="C227" s="94" t="s">
        <v>151</v>
      </c>
      <c r="D227" s="95">
        <v>41470</v>
      </c>
      <c r="E227" s="93">
        <v>1</v>
      </c>
      <c r="F227" s="94" t="s">
        <v>153</v>
      </c>
      <c r="G227" s="93" t="s">
        <v>56</v>
      </c>
      <c r="H227" s="96" t="s">
        <v>57</v>
      </c>
      <c r="I227" s="93" t="s">
        <v>58</v>
      </c>
      <c r="J227" s="92" t="s">
        <v>1692</v>
      </c>
    </row>
    <row r="228" spans="1:10" s="19" customFormat="1" ht="104.5" customHeight="1" x14ac:dyDescent="0.35">
      <c r="A228" s="110" t="s">
        <v>107</v>
      </c>
      <c r="B228" s="146" t="s">
        <v>150</v>
      </c>
      <c r="C228" s="94" t="s">
        <v>151</v>
      </c>
      <c r="D228" s="95">
        <v>41470</v>
      </c>
      <c r="E228" s="93">
        <v>3</v>
      </c>
      <c r="F228" s="94" t="s">
        <v>154</v>
      </c>
      <c r="G228" s="93" t="s">
        <v>16</v>
      </c>
      <c r="H228" s="96">
        <v>2021</v>
      </c>
      <c r="I228" s="93" t="s">
        <v>58</v>
      </c>
      <c r="J228" s="92" t="s">
        <v>1693</v>
      </c>
    </row>
    <row r="229" spans="1:10" s="19" customFormat="1" ht="106.5" customHeight="1" x14ac:dyDescent="0.35">
      <c r="A229" s="110" t="s">
        <v>107</v>
      </c>
      <c r="B229" s="146" t="s">
        <v>147</v>
      </c>
      <c r="C229" s="94" t="s">
        <v>148</v>
      </c>
      <c r="D229" s="95">
        <v>41473</v>
      </c>
      <c r="E229" s="93">
        <v>2</v>
      </c>
      <c r="F229" s="94" t="s">
        <v>149</v>
      </c>
      <c r="G229" s="93" t="s">
        <v>56</v>
      </c>
      <c r="H229" s="96">
        <v>2022</v>
      </c>
      <c r="I229" s="93" t="s">
        <v>58</v>
      </c>
      <c r="J229" s="92" t="s">
        <v>2423</v>
      </c>
    </row>
    <row r="230" spans="1:10" s="19" customFormat="1" ht="80" customHeight="1" x14ac:dyDescent="0.35">
      <c r="A230" s="110" t="s">
        <v>107</v>
      </c>
      <c r="B230" s="146" t="s">
        <v>155</v>
      </c>
      <c r="C230" s="94" t="s">
        <v>156</v>
      </c>
      <c r="D230" s="95">
        <v>41487</v>
      </c>
      <c r="E230" s="93">
        <v>1</v>
      </c>
      <c r="F230" s="94" t="s">
        <v>157</v>
      </c>
      <c r="G230" s="93" t="s">
        <v>56</v>
      </c>
      <c r="H230" s="96" t="s">
        <v>57</v>
      </c>
      <c r="I230" s="93" t="s">
        <v>58</v>
      </c>
      <c r="J230" s="92" t="s">
        <v>1694</v>
      </c>
    </row>
    <row r="231" spans="1:10" s="19" customFormat="1" ht="42" x14ac:dyDescent="0.35">
      <c r="A231" s="110" t="s">
        <v>107</v>
      </c>
      <c r="B231" s="146" t="s">
        <v>646</v>
      </c>
      <c r="C231" s="94" t="s">
        <v>647</v>
      </c>
      <c r="D231" s="95">
        <v>41500</v>
      </c>
      <c r="E231" s="93" t="s">
        <v>650</v>
      </c>
      <c r="F231" s="94" t="s">
        <v>651</v>
      </c>
      <c r="G231" s="93" t="s">
        <v>46</v>
      </c>
      <c r="H231" s="96" t="s">
        <v>57</v>
      </c>
      <c r="I231" s="93" t="s">
        <v>58</v>
      </c>
      <c r="J231" s="70" t="s">
        <v>2415</v>
      </c>
    </row>
    <row r="232" spans="1:10" s="19" customFormat="1" ht="61" customHeight="1" x14ac:dyDescent="0.35">
      <c r="A232" s="110" t="s">
        <v>107</v>
      </c>
      <c r="B232" s="146" t="s">
        <v>646</v>
      </c>
      <c r="C232" s="94" t="s">
        <v>647</v>
      </c>
      <c r="D232" s="95">
        <v>41500</v>
      </c>
      <c r="E232" s="93" t="s">
        <v>648</v>
      </c>
      <c r="F232" s="94" t="s">
        <v>649</v>
      </c>
      <c r="G232" s="93" t="s">
        <v>16</v>
      </c>
      <c r="H232" s="96">
        <v>2023</v>
      </c>
      <c r="I232" s="93" t="s">
        <v>103</v>
      </c>
      <c r="J232" s="70" t="s">
        <v>2415</v>
      </c>
    </row>
    <row r="233" spans="1:10" s="19" customFormat="1" ht="70.5" customHeight="1" x14ac:dyDescent="0.35">
      <c r="A233" s="110" t="s">
        <v>107</v>
      </c>
      <c r="B233" s="146" t="s">
        <v>721</v>
      </c>
      <c r="C233" s="94" t="s">
        <v>722</v>
      </c>
      <c r="D233" s="95">
        <v>41526</v>
      </c>
      <c r="E233" s="93" t="s">
        <v>723</v>
      </c>
      <c r="F233" s="94" t="s">
        <v>724</v>
      </c>
      <c r="G233" s="93" t="s">
        <v>46</v>
      </c>
      <c r="H233" s="96" t="s">
        <v>57</v>
      </c>
      <c r="I233" s="93" t="s">
        <v>58</v>
      </c>
      <c r="J233" s="70" t="s">
        <v>2424</v>
      </c>
    </row>
    <row r="234" spans="1:10" s="19" customFormat="1" ht="56" x14ac:dyDescent="0.35">
      <c r="A234" s="110" t="s">
        <v>107</v>
      </c>
      <c r="B234" s="146" t="s">
        <v>404</v>
      </c>
      <c r="C234" s="94" t="s">
        <v>405</v>
      </c>
      <c r="D234" s="95">
        <v>41549</v>
      </c>
      <c r="E234" s="93" t="s">
        <v>406</v>
      </c>
      <c r="F234" s="94" t="s">
        <v>407</v>
      </c>
      <c r="G234" s="93" t="s">
        <v>16</v>
      </c>
      <c r="H234" s="96">
        <v>2022</v>
      </c>
      <c r="I234" s="93" t="s">
        <v>103</v>
      </c>
      <c r="J234" s="92" t="s">
        <v>2425</v>
      </c>
    </row>
    <row r="235" spans="1:10" s="19" customFormat="1" ht="72.5" customHeight="1" x14ac:dyDescent="0.35">
      <c r="A235" s="110" t="s">
        <v>107</v>
      </c>
      <c r="B235" s="146" t="s">
        <v>675</v>
      </c>
      <c r="C235" s="94" t="s">
        <v>676</v>
      </c>
      <c r="D235" s="95">
        <v>41591</v>
      </c>
      <c r="E235" s="93" t="s">
        <v>677</v>
      </c>
      <c r="F235" s="94" t="s">
        <v>678</v>
      </c>
      <c r="G235" s="93" t="s">
        <v>16</v>
      </c>
      <c r="H235" s="96">
        <v>2019</v>
      </c>
      <c r="I235" s="93" t="s">
        <v>58</v>
      </c>
      <c r="J235" s="92" t="s">
        <v>1730</v>
      </c>
    </row>
    <row r="236" spans="1:10" s="19" customFormat="1" ht="80" customHeight="1" x14ac:dyDescent="0.35">
      <c r="A236" s="110" t="s">
        <v>107</v>
      </c>
      <c r="B236" s="146" t="s">
        <v>1794</v>
      </c>
      <c r="C236" s="94" t="s">
        <v>1795</v>
      </c>
      <c r="D236" s="95">
        <v>41605</v>
      </c>
      <c r="E236" s="93" t="s">
        <v>1796</v>
      </c>
      <c r="F236" s="94" t="s">
        <v>1797</v>
      </c>
      <c r="G236" s="93" t="s">
        <v>56</v>
      </c>
      <c r="H236" s="93" t="s">
        <v>57</v>
      </c>
      <c r="I236" s="93" t="s">
        <v>58</v>
      </c>
      <c r="J236" s="70" t="s">
        <v>1751</v>
      </c>
    </row>
    <row r="237" spans="1:10" s="19" customFormat="1" ht="42" x14ac:dyDescent="0.35">
      <c r="A237" s="110" t="s">
        <v>107</v>
      </c>
      <c r="B237" s="146" t="s">
        <v>1794</v>
      </c>
      <c r="C237" s="94" t="s">
        <v>1795</v>
      </c>
      <c r="D237" s="95">
        <v>41605</v>
      </c>
      <c r="E237" s="93" t="s">
        <v>1798</v>
      </c>
      <c r="F237" s="94" t="s">
        <v>1799</v>
      </c>
      <c r="G237" s="93" t="s">
        <v>56</v>
      </c>
      <c r="H237" s="93" t="s">
        <v>57</v>
      </c>
      <c r="I237" s="93" t="s">
        <v>58</v>
      </c>
      <c r="J237" s="92" t="s">
        <v>1800</v>
      </c>
    </row>
    <row r="238" spans="1:10" s="19" customFormat="1" ht="42" x14ac:dyDescent="0.35">
      <c r="A238" s="110" t="s">
        <v>107</v>
      </c>
      <c r="B238" s="146" t="s">
        <v>400</v>
      </c>
      <c r="C238" s="94" t="s">
        <v>401</v>
      </c>
      <c r="D238" s="95">
        <v>41617</v>
      </c>
      <c r="E238" s="93" t="s">
        <v>2021</v>
      </c>
      <c r="F238" s="94" t="s">
        <v>402</v>
      </c>
      <c r="G238" s="93" t="s">
        <v>16</v>
      </c>
      <c r="H238" s="96">
        <v>2016</v>
      </c>
      <c r="I238" s="93" t="s">
        <v>58</v>
      </c>
      <c r="J238" s="92" t="s">
        <v>1843</v>
      </c>
    </row>
    <row r="239" spans="1:10" s="19" customFormat="1" ht="172.5" customHeight="1" x14ac:dyDescent="0.35">
      <c r="A239" s="110" t="s">
        <v>107</v>
      </c>
      <c r="B239" s="146" t="s">
        <v>400</v>
      </c>
      <c r="C239" s="94" t="s">
        <v>401</v>
      </c>
      <c r="D239" s="95">
        <v>41617</v>
      </c>
      <c r="E239" s="93" t="s">
        <v>2022</v>
      </c>
      <c r="F239" s="94" t="s">
        <v>403</v>
      </c>
      <c r="G239" s="93" t="s">
        <v>16</v>
      </c>
      <c r="H239" s="96">
        <v>2019</v>
      </c>
      <c r="I239" s="93" t="s">
        <v>58</v>
      </c>
      <c r="J239" s="92" t="s">
        <v>1726</v>
      </c>
    </row>
    <row r="240" spans="1:10" s="19" customFormat="1" ht="179" customHeight="1" x14ac:dyDescent="0.35">
      <c r="A240" s="110" t="s">
        <v>107</v>
      </c>
      <c r="B240" s="146" t="s">
        <v>164</v>
      </c>
      <c r="C240" s="94" t="s">
        <v>165</v>
      </c>
      <c r="D240" s="95">
        <v>41624</v>
      </c>
      <c r="E240" s="93">
        <v>2</v>
      </c>
      <c r="F240" s="94" t="s">
        <v>166</v>
      </c>
      <c r="G240" s="93" t="s">
        <v>16</v>
      </c>
      <c r="H240" s="96">
        <v>2025</v>
      </c>
      <c r="I240" s="93" t="s">
        <v>103</v>
      </c>
      <c r="J240" s="92" t="s">
        <v>2426</v>
      </c>
    </row>
    <row r="241" spans="1:10" s="19" customFormat="1" ht="175" customHeight="1" x14ac:dyDescent="0.35">
      <c r="A241" s="110" t="s">
        <v>107</v>
      </c>
      <c r="B241" s="146" t="s">
        <v>164</v>
      </c>
      <c r="C241" s="94" t="s">
        <v>165</v>
      </c>
      <c r="D241" s="95">
        <v>41624</v>
      </c>
      <c r="E241" s="93">
        <v>3</v>
      </c>
      <c r="F241" s="94" t="s">
        <v>167</v>
      </c>
      <c r="G241" s="93" t="s">
        <v>16</v>
      </c>
      <c r="H241" s="96">
        <v>2020</v>
      </c>
      <c r="I241" s="93" t="s">
        <v>58</v>
      </c>
      <c r="J241" s="92" t="s">
        <v>1695</v>
      </c>
    </row>
    <row r="242" spans="1:10" s="19" customFormat="1" ht="189.5" customHeight="1" x14ac:dyDescent="0.35">
      <c r="A242" s="110" t="s">
        <v>107</v>
      </c>
      <c r="B242" s="146" t="s">
        <v>164</v>
      </c>
      <c r="C242" s="94" t="s">
        <v>165</v>
      </c>
      <c r="D242" s="95">
        <v>41624</v>
      </c>
      <c r="E242" s="93">
        <v>4</v>
      </c>
      <c r="F242" s="94" t="s">
        <v>168</v>
      </c>
      <c r="G242" s="93" t="s">
        <v>16</v>
      </c>
      <c r="H242" s="96">
        <v>2020</v>
      </c>
      <c r="I242" s="93" t="s">
        <v>58</v>
      </c>
      <c r="J242" s="92" t="s">
        <v>1696</v>
      </c>
    </row>
    <row r="243" spans="1:10" s="19" customFormat="1" ht="185.5" customHeight="1" x14ac:dyDescent="0.35">
      <c r="A243" s="110" t="s">
        <v>107</v>
      </c>
      <c r="B243" s="146" t="s">
        <v>164</v>
      </c>
      <c r="C243" s="94" t="s">
        <v>165</v>
      </c>
      <c r="D243" s="95">
        <v>41624</v>
      </c>
      <c r="E243" s="93">
        <v>5</v>
      </c>
      <c r="F243" s="94" t="s">
        <v>169</v>
      </c>
      <c r="G243" s="93" t="s">
        <v>16</v>
      </c>
      <c r="H243" s="96">
        <v>2025</v>
      </c>
      <c r="I243" s="93" t="s">
        <v>103</v>
      </c>
      <c r="J243" s="92" t="s">
        <v>2427</v>
      </c>
    </row>
    <row r="244" spans="1:10" s="19" customFormat="1" ht="52" customHeight="1" x14ac:dyDescent="0.35">
      <c r="A244" s="110" t="s">
        <v>107</v>
      </c>
      <c r="B244" s="146" t="s">
        <v>393</v>
      </c>
      <c r="C244" s="94" t="s">
        <v>394</v>
      </c>
      <c r="D244" s="95">
        <v>41628</v>
      </c>
      <c r="E244" s="93" t="s">
        <v>395</v>
      </c>
      <c r="F244" s="94" t="s">
        <v>1564</v>
      </c>
      <c r="G244" s="93" t="s">
        <v>16</v>
      </c>
      <c r="H244" s="96">
        <v>2022</v>
      </c>
      <c r="I244" s="69" t="s">
        <v>17</v>
      </c>
      <c r="J244" s="92" t="s">
        <v>2428</v>
      </c>
    </row>
    <row r="245" spans="1:10" s="19" customFormat="1" ht="43" customHeight="1" x14ac:dyDescent="0.35">
      <c r="A245" s="110" t="s">
        <v>107</v>
      </c>
      <c r="B245" s="146" t="s">
        <v>396</v>
      </c>
      <c r="C245" s="94" t="s">
        <v>397</v>
      </c>
      <c r="D245" s="95">
        <v>41646</v>
      </c>
      <c r="E245" s="93" t="s">
        <v>398</v>
      </c>
      <c r="F245" s="94" t="s">
        <v>399</v>
      </c>
      <c r="G245" s="93" t="s">
        <v>16</v>
      </c>
      <c r="H245" s="96">
        <v>2016</v>
      </c>
      <c r="I245" s="93" t="s">
        <v>58</v>
      </c>
      <c r="J245" s="92" t="s">
        <v>1726</v>
      </c>
    </row>
    <row r="246" spans="1:10" s="19" customFormat="1" ht="61" customHeight="1" x14ac:dyDescent="0.35">
      <c r="A246" s="110" t="s">
        <v>107</v>
      </c>
      <c r="B246" s="146" t="s">
        <v>656</v>
      </c>
      <c r="C246" s="94" t="s">
        <v>657</v>
      </c>
      <c r="D246" s="95">
        <v>41688</v>
      </c>
      <c r="E246" s="93" t="s">
        <v>2129</v>
      </c>
      <c r="F246" s="94" t="s">
        <v>658</v>
      </c>
      <c r="G246" s="93" t="s">
        <v>46</v>
      </c>
      <c r="H246" s="96" t="s">
        <v>57</v>
      </c>
      <c r="I246" s="93" t="s">
        <v>58</v>
      </c>
      <c r="J246" s="70" t="s">
        <v>2415</v>
      </c>
    </row>
    <row r="247" spans="1:10" s="19" customFormat="1" ht="61" customHeight="1" x14ac:dyDescent="0.35">
      <c r="A247" s="110" t="s">
        <v>107</v>
      </c>
      <c r="B247" s="146" t="s">
        <v>549</v>
      </c>
      <c r="C247" s="94" t="s">
        <v>550</v>
      </c>
      <c r="D247" s="95">
        <v>41701</v>
      </c>
      <c r="E247" s="93" t="s">
        <v>551</v>
      </c>
      <c r="F247" s="94" t="s">
        <v>552</v>
      </c>
      <c r="G247" s="93" t="s">
        <v>46</v>
      </c>
      <c r="H247" s="96" t="s">
        <v>57</v>
      </c>
      <c r="I247" s="93" t="s">
        <v>58</v>
      </c>
      <c r="J247" s="92" t="s">
        <v>2429</v>
      </c>
    </row>
    <row r="248" spans="1:10" s="19" customFormat="1" ht="64.5" customHeight="1" x14ac:dyDescent="0.35">
      <c r="A248" s="110" t="s">
        <v>107</v>
      </c>
      <c r="B248" s="146" t="s">
        <v>549</v>
      </c>
      <c r="C248" s="94" t="s">
        <v>550</v>
      </c>
      <c r="D248" s="95">
        <v>41701</v>
      </c>
      <c r="E248" s="93" t="s">
        <v>553</v>
      </c>
      <c r="F248" s="94" t="s">
        <v>554</v>
      </c>
      <c r="G248" s="93" t="s">
        <v>46</v>
      </c>
      <c r="H248" s="96" t="s">
        <v>57</v>
      </c>
      <c r="I248" s="93" t="s">
        <v>58</v>
      </c>
      <c r="J248" s="92" t="s">
        <v>2430</v>
      </c>
    </row>
    <row r="249" spans="1:10" s="19" customFormat="1" ht="73.5" customHeight="1" x14ac:dyDescent="0.35">
      <c r="A249" s="110" t="s">
        <v>107</v>
      </c>
      <c r="B249" s="146" t="s">
        <v>567</v>
      </c>
      <c r="C249" s="94" t="s">
        <v>568</v>
      </c>
      <c r="D249" s="95">
        <v>41701</v>
      </c>
      <c r="E249" s="93" t="s">
        <v>569</v>
      </c>
      <c r="F249" s="94" t="s">
        <v>570</v>
      </c>
      <c r="G249" s="93" t="s">
        <v>16</v>
      </c>
      <c r="H249" s="93">
        <v>2023</v>
      </c>
      <c r="I249" s="93" t="s">
        <v>58</v>
      </c>
      <c r="J249" s="59" t="s">
        <v>2431</v>
      </c>
    </row>
    <row r="250" spans="1:10" s="19" customFormat="1" ht="84" x14ac:dyDescent="0.35">
      <c r="A250" s="110" t="s">
        <v>107</v>
      </c>
      <c r="B250" s="146" t="s">
        <v>567</v>
      </c>
      <c r="C250" s="94" t="s">
        <v>568</v>
      </c>
      <c r="D250" s="95">
        <v>41701</v>
      </c>
      <c r="E250" s="93" t="s">
        <v>571</v>
      </c>
      <c r="F250" s="94" t="s">
        <v>572</v>
      </c>
      <c r="G250" s="93" t="s">
        <v>16</v>
      </c>
      <c r="H250" s="93">
        <v>2023</v>
      </c>
      <c r="I250" s="93" t="s">
        <v>103</v>
      </c>
      <c r="J250" s="70" t="s">
        <v>2432</v>
      </c>
    </row>
    <row r="251" spans="1:10" s="19" customFormat="1" ht="84" x14ac:dyDescent="0.35">
      <c r="A251" s="110" t="s">
        <v>107</v>
      </c>
      <c r="B251" s="146" t="s">
        <v>583</v>
      </c>
      <c r="C251" s="94" t="s">
        <v>584</v>
      </c>
      <c r="D251" s="95">
        <v>41712</v>
      </c>
      <c r="E251" s="93" t="s">
        <v>585</v>
      </c>
      <c r="F251" s="94" t="s">
        <v>586</v>
      </c>
      <c r="G251" s="93" t="s">
        <v>46</v>
      </c>
      <c r="H251" s="96" t="s">
        <v>57</v>
      </c>
      <c r="I251" s="93" t="s">
        <v>58</v>
      </c>
      <c r="J251" s="92" t="s">
        <v>1731</v>
      </c>
    </row>
    <row r="252" spans="1:10" s="19" customFormat="1" ht="45.5" customHeight="1" x14ac:dyDescent="0.35">
      <c r="A252" s="110" t="s">
        <v>107</v>
      </c>
      <c r="B252" s="146" t="s">
        <v>559</v>
      </c>
      <c r="C252" s="94" t="s">
        <v>560</v>
      </c>
      <c r="D252" s="95">
        <v>41722</v>
      </c>
      <c r="E252" s="93" t="s">
        <v>561</v>
      </c>
      <c r="F252" s="94" t="s">
        <v>562</v>
      </c>
      <c r="G252" s="93" t="s">
        <v>46</v>
      </c>
      <c r="H252" s="96" t="s">
        <v>57</v>
      </c>
      <c r="I252" s="93" t="s">
        <v>58</v>
      </c>
      <c r="J252" s="70" t="s">
        <v>2433</v>
      </c>
    </row>
    <row r="253" spans="1:10" s="19" customFormat="1" ht="48.5" customHeight="1" x14ac:dyDescent="0.35">
      <c r="A253" s="110" t="s">
        <v>107</v>
      </c>
      <c r="B253" s="146" t="s">
        <v>703</v>
      </c>
      <c r="C253" s="94" t="s">
        <v>704</v>
      </c>
      <c r="D253" s="95">
        <v>41733</v>
      </c>
      <c r="E253" s="93" t="s">
        <v>2134</v>
      </c>
      <c r="F253" s="94" t="s">
        <v>705</v>
      </c>
      <c r="G253" s="93" t="s">
        <v>46</v>
      </c>
      <c r="H253" s="96" t="s">
        <v>57</v>
      </c>
      <c r="I253" s="93" t="s">
        <v>58</v>
      </c>
      <c r="J253" s="92" t="s">
        <v>2135</v>
      </c>
    </row>
    <row r="254" spans="1:10" s="19" customFormat="1" ht="83.5" customHeight="1" x14ac:dyDescent="0.35">
      <c r="A254" s="110" t="s">
        <v>107</v>
      </c>
      <c r="B254" s="146" t="s">
        <v>703</v>
      </c>
      <c r="C254" s="94" t="s">
        <v>704</v>
      </c>
      <c r="D254" s="95">
        <v>41733</v>
      </c>
      <c r="E254" s="93" t="s">
        <v>2136</v>
      </c>
      <c r="F254" s="94" t="s">
        <v>706</v>
      </c>
      <c r="G254" s="93" t="s">
        <v>46</v>
      </c>
      <c r="H254" s="96" t="s">
        <v>57</v>
      </c>
      <c r="I254" s="93" t="s">
        <v>58</v>
      </c>
      <c r="J254" s="92" t="s">
        <v>2135</v>
      </c>
    </row>
    <row r="255" spans="1:10" s="19" customFormat="1" ht="83.5" customHeight="1" x14ac:dyDescent="0.35">
      <c r="A255" s="110" t="s">
        <v>107</v>
      </c>
      <c r="B255" s="146" t="s">
        <v>332</v>
      </c>
      <c r="C255" s="94" t="s">
        <v>333</v>
      </c>
      <c r="D255" s="95">
        <v>41745</v>
      </c>
      <c r="E255" s="93" t="s">
        <v>1951</v>
      </c>
      <c r="F255" s="94" t="s">
        <v>334</v>
      </c>
      <c r="G255" s="93" t="s">
        <v>46</v>
      </c>
      <c r="H255" s="96" t="s">
        <v>57</v>
      </c>
      <c r="I255" s="93" t="s">
        <v>58</v>
      </c>
      <c r="J255" s="70" t="s">
        <v>2434</v>
      </c>
    </row>
    <row r="256" spans="1:10" s="19" customFormat="1" ht="83.5" customHeight="1" x14ac:dyDescent="0.35">
      <c r="A256" s="110" t="s">
        <v>107</v>
      </c>
      <c r="B256" s="146" t="s">
        <v>332</v>
      </c>
      <c r="C256" s="94" t="s">
        <v>333</v>
      </c>
      <c r="D256" s="95">
        <v>41745</v>
      </c>
      <c r="E256" s="93" t="s">
        <v>1950</v>
      </c>
      <c r="F256" s="94" t="s">
        <v>335</v>
      </c>
      <c r="G256" s="93" t="s">
        <v>46</v>
      </c>
      <c r="H256" s="96" t="s">
        <v>57</v>
      </c>
      <c r="I256" s="93" t="s">
        <v>58</v>
      </c>
      <c r="J256" s="70" t="s">
        <v>2434</v>
      </c>
    </row>
    <row r="257" spans="1:10" s="19" customFormat="1" ht="111" customHeight="1" x14ac:dyDescent="0.35">
      <c r="A257" s="110" t="s">
        <v>107</v>
      </c>
      <c r="B257" s="146" t="s">
        <v>332</v>
      </c>
      <c r="C257" s="94" t="s">
        <v>333</v>
      </c>
      <c r="D257" s="95">
        <v>41745</v>
      </c>
      <c r="E257" s="93" t="s">
        <v>1949</v>
      </c>
      <c r="F257" s="94" t="s">
        <v>337</v>
      </c>
      <c r="G257" s="93" t="s">
        <v>46</v>
      </c>
      <c r="H257" s="96" t="s">
        <v>57</v>
      </c>
      <c r="I257" s="93" t="s">
        <v>58</v>
      </c>
      <c r="J257" s="70" t="s">
        <v>2434</v>
      </c>
    </row>
    <row r="258" spans="1:10" s="19" customFormat="1" ht="68" customHeight="1" x14ac:dyDescent="0.35">
      <c r="A258" s="110" t="s">
        <v>107</v>
      </c>
      <c r="B258" s="146" t="s">
        <v>573</v>
      </c>
      <c r="C258" s="94" t="s">
        <v>574</v>
      </c>
      <c r="D258" s="95">
        <v>41758</v>
      </c>
      <c r="E258" s="93" t="s">
        <v>577</v>
      </c>
      <c r="F258" s="94" t="s">
        <v>578</v>
      </c>
      <c r="G258" s="93" t="s">
        <v>46</v>
      </c>
      <c r="H258" s="96" t="s">
        <v>57</v>
      </c>
      <c r="I258" s="93" t="s">
        <v>58</v>
      </c>
      <c r="J258" s="92" t="s">
        <v>1732</v>
      </c>
    </row>
    <row r="259" spans="1:10" s="19" customFormat="1" ht="91.5" customHeight="1" x14ac:dyDescent="0.35">
      <c r="A259" s="110" t="s">
        <v>107</v>
      </c>
      <c r="B259" s="146" t="s">
        <v>573</v>
      </c>
      <c r="C259" s="94" t="s">
        <v>574</v>
      </c>
      <c r="D259" s="95">
        <v>41758</v>
      </c>
      <c r="E259" s="93" t="s">
        <v>575</v>
      </c>
      <c r="F259" s="94" t="s">
        <v>576</v>
      </c>
      <c r="G259" s="93" t="s">
        <v>16</v>
      </c>
      <c r="H259" s="96">
        <v>2022</v>
      </c>
      <c r="I259" s="93" t="s">
        <v>17</v>
      </c>
      <c r="J259" s="70" t="s">
        <v>2435</v>
      </c>
    </row>
    <row r="260" spans="1:10" s="19" customFormat="1" ht="213.5" customHeight="1" x14ac:dyDescent="0.35">
      <c r="A260" s="110" t="s">
        <v>107</v>
      </c>
      <c r="B260" s="146" t="s">
        <v>631</v>
      </c>
      <c r="C260" s="94" t="s">
        <v>632</v>
      </c>
      <c r="D260" s="95">
        <v>41793</v>
      </c>
      <c r="E260" s="93" t="s">
        <v>633</v>
      </c>
      <c r="F260" s="94" t="s">
        <v>634</v>
      </c>
      <c r="G260" s="93" t="s">
        <v>46</v>
      </c>
      <c r="H260" s="96" t="s">
        <v>57</v>
      </c>
      <c r="I260" s="93" t="s">
        <v>58</v>
      </c>
      <c r="J260" s="92" t="s">
        <v>2436</v>
      </c>
    </row>
    <row r="261" spans="1:10" s="19" customFormat="1" ht="257" customHeight="1" x14ac:dyDescent="0.35">
      <c r="A261" s="110" t="s">
        <v>107</v>
      </c>
      <c r="B261" s="146" t="s">
        <v>161</v>
      </c>
      <c r="C261" s="94" t="s">
        <v>162</v>
      </c>
      <c r="D261" s="95">
        <v>41849</v>
      </c>
      <c r="E261" s="93">
        <v>1</v>
      </c>
      <c r="F261" s="94" t="s">
        <v>163</v>
      </c>
      <c r="G261" s="93" t="s">
        <v>56</v>
      </c>
      <c r="H261" s="96" t="s">
        <v>57</v>
      </c>
      <c r="I261" s="93" t="s">
        <v>58</v>
      </c>
      <c r="J261" s="92" t="s">
        <v>1200</v>
      </c>
    </row>
    <row r="262" spans="1:10" s="19" customFormat="1" ht="318" customHeight="1" x14ac:dyDescent="0.35">
      <c r="A262" s="110" t="s">
        <v>107</v>
      </c>
      <c r="B262" s="146" t="s">
        <v>158</v>
      </c>
      <c r="C262" s="94" t="s">
        <v>159</v>
      </c>
      <c r="D262" s="95">
        <v>41884</v>
      </c>
      <c r="E262" s="93">
        <v>2</v>
      </c>
      <c r="F262" s="94" t="s">
        <v>160</v>
      </c>
      <c r="G262" s="93" t="s">
        <v>16</v>
      </c>
      <c r="H262" s="96">
        <v>2022</v>
      </c>
      <c r="I262" s="93" t="s">
        <v>103</v>
      </c>
      <c r="J262" s="92" t="s">
        <v>2437</v>
      </c>
    </row>
    <row r="263" spans="1:10" s="19" customFormat="1" ht="77" customHeight="1" x14ac:dyDescent="0.35">
      <c r="A263" s="110" t="s">
        <v>107</v>
      </c>
      <c r="B263" s="146" t="s">
        <v>659</v>
      </c>
      <c r="C263" s="94" t="s">
        <v>660</v>
      </c>
      <c r="D263" s="95">
        <v>41893</v>
      </c>
      <c r="E263" s="93" t="s">
        <v>661</v>
      </c>
      <c r="F263" s="94" t="s">
        <v>662</v>
      </c>
      <c r="G263" s="93" t="s">
        <v>46</v>
      </c>
      <c r="H263" s="96" t="s">
        <v>57</v>
      </c>
      <c r="I263" s="93" t="s">
        <v>58</v>
      </c>
      <c r="J263" s="92" t="s">
        <v>1228</v>
      </c>
    </row>
    <row r="264" spans="1:10" s="19" customFormat="1" ht="76.5" customHeight="1" x14ac:dyDescent="0.35">
      <c r="A264" s="110" t="s">
        <v>107</v>
      </c>
      <c r="B264" s="146" t="s">
        <v>355</v>
      </c>
      <c r="C264" s="94" t="s">
        <v>356</v>
      </c>
      <c r="D264" s="95">
        <v>41897</v>
      </c>
      <c r="E264" s="93" t="s">
        <v>357</v>
      </c>
      <c r="F264" s="94" t="s">
        <v>358</v>
      </c>
      <c r="G264" s="93" t="s">
        <v>46</v>
      </c>
      <c r="H264" s="96" t="s">
        <v>57</v>
      </c>
      <c r="I264" s="93" t="s">
        <v>58</v>
      </c>
      <c r="J264" s="92" t="s">
        <v>203</v>
      </c>
    </row>
    <row r="265" spans="1:10" s="19" customFormat="1" ht="186.5" customHeight="1" x14ac:dyDescent="0.35">
      <c r="A265" s="110" t="s">
        <v>107</v>
      </c>
      <c r="B265" s="146" t="s">
        <v>436</v>
      </c>
      <c r="C265" s="94" t="s">
        <v>437</v>
      </c>
      <c r="D265" s="95">
        <v>41907</v>
      </c>
      <c r="E265" s="93" t="s">
        <v>2040</v>
      </c>
      <c r="F265" s="94" t="s">
        <v>438</v>
      </c>
      <c r="G265" s="93" t="s">
        <v>16</v>
      </c>
      <c r="H265" s="93">
        <v>2022</v>
      </c>
      <c r="I265" s="93" t="s">
        <v>58</v>
      </c>
      <c r="J265" s="92" t="s">
        <v>2041</v>
      </c>
    </row>
    <row r="266" spans="1:10" s="19" customFormat="1" ht="175" customHeight="1" x14ac:dyDescent="0.35">
      <c r="A266" s="110" t="s">
        <v>107</v>
      </c>
      <c r="B266" s="146" t="s">
        <v>436</v>
      </c>
      <c r="C266" s="94" t="s">
        <v>437</v>
      </c>
      <c r="D266" s="95">
        <v>41907</v>
      </c>
      <c r="E266" s="93" t="s">
        <v>2037</v>
      </c>
      <c r="F266" s="94" t="s">
        <v>2035</v>
      </c>
      <c r="G266" s="93" t="s">
        <v>16</v>
      </c>
      <c r="H266" s="93">
        <v>2022</v>
      </c>
      <c r="I266" s="93" t="s">
        <v>58</v>
      </c>
      <c r="J266" s="92" t="s">
        <v>2036</v>
      </c>
    </row>
    <row r="267" spans="1:10" s="19" customFormat="1" ht="38" customHeight="1" x14ac:dyDescent="0.35">
      <c r="A267" s="110" t="s">
        <v>107</v>
      </c>
      <c r="B267" s="146" t="s">
        <v>436</v>
      </c>
      <c r="C267" s="94" t="s">
        <v>437</v>
      </c>
      <c r="D267" s="95">
        <v>41907</v>
      </c>
      <c r="E267" s="93" t="s">
        <v>2039</v>
      </c>
      <c r="F267" s="94" t="s">
        <v>439</v>
      </c>
      <c r="G267" s="93" t="s">
        <v>16</v>
      </c>
      <c r="H267" s="93">
        <v>2022</v>
      </c>
      <c r="I267" s="93" t="s">
        <v>58</v>
      </c>
      <c r="J267" s="92" t="s">
        <v>2038</v>
      </c>
    </row>
    <row r="268" spans="1:10" s="19" customFormat="1" ht="82" customHeight="1" x14ac:dyDescent="0.35">
      <c r="A268" s="110" t="s">
        <v>107</v>
      </c>
      <c r="B268" s="146" t="s">
        <v>652</v>
      </c>
      <c r="C268" s="94" t="s">
        <v>653</v>
      </c>
      <c r="D268" s="95">
        <v>41919</v>
      </c>
      <c r="E268" s="93" t="s">
        <v>654</v>
      </c>
      <c r="F268" s="94" t="s">
        <v>655</v>
      </c>
      <c r="G268" s="93" t="s">
        <v>46</v>
      </c>
      <c r="H268" s="96" t="s">
        <v>57</v>
      </c>
      <c r="I268" s="93" t="s">
        <v>58</v>
      </c>
      <c r="J268" s="92" t="s">
        <v>2438</v>
      </c>
    </row>
    <row r="269" spans="1:10" s="19" customFormat="1" ht="126" customHeight="1" x14ac:dyDescent="0.35">
      <c r="A269" s="110" t="s">
        <v>107</v>
      </c>
      <c r="B269" s="146" t="s">
        <v>446</v>
      </c>
      <c r="C269" s="94" t="s">
        <v>447</v>
      </c>
      <c r="D269" s="95">
        <v>41951</v>
      </c>
      <c r="E269" s="93" t="s">
        <v>448</v>
      </c>
      <c r="F269" s="94" t="s">
        <v>449</v>
      </c>
      <c r="G269" s="93" t="s">
        <v>16</v>
      </c>
      <c r="H269" s="93">
        <v>2022</v>
      </c>
      <c r="I269" s="93" t="s">
        <v>103</v>
      </c>
      <c r="J269" s="92" t="s">
        <v>2439</v>
      </c>
    </row>
    <row r="270" spans="1:10" s="19" customFormat="1" ht="127" customHeight="1" x14ac:dyDescent="0.35">
      <c r="A270" s="110" t="s">
        <v>107</v>
      </c>
      <c r="B270" s="146" t="s">
        <v>446</v>
      </c>
      <c r="C270" s="94" t="s">
        <v>447</v>
      </c>
      <c r="D270" s="95">
        <v>41951</v>
      </c>
      <c r="E270" s="93" t="s">
        <v>450</v>
      </c>
      <c r="F270" s="94" t="s">
        <v>451</v>
      </c>
      <c r="G270" s="93" t="s">
        <v>16</v>
      </c>
      <c r="H270" s="93">
        <v>2022</v>
      </c>
      <c r="I270" s="93" t="s">
        <v>103</v>
      </c>
      <c r="J270" s="92" t="s">
        <v>2439</v>
      </c>
    </row>
    <row r="271" spans="1:10" s="19" customFormat="1" ht="108" customHeight="1" x14ac:dyDescent="0.35">
      <c r="A271" s="110" t="s">
        <v>107</v>
      </c>
      <c r="B271" s="146" t="s">
        <v>446</v>
      </c>
      <c r="C271" s="94" t="s">
        <v>447</v>
      </c>
      <c r="D271" s="95">
        <v>41951</v>
      </c>
      <c r="E271" s="93" t="s">
        <v>452</v>
      </c>
      <c r="F271" s="94" t="s">
        <v>453</v>
      </c>
      <c r="G271" s="93" t="s">
        <v>16</v>
      </c>
      <c r="H271" s="93">
        <v>2022</v>
      </c>
      <c r="I271" s="93" t="s">
        <v>103</v>
      </c>
      <c r="J271" s="92" t="s">
        <v>2439</v>
      </c>
    </row>
    <row r="272" spans="1:10" s="19" customFormat="1" ht="104.5" customHeight="1" x14ac:dyDescent="0.35">
      <c r="A272" s="110" t="s">
        <v>107</v>
      </c>
      <c r="B272" s="146" t="s">
        <v>170</v>
      </c>
      <c r="C272" s="94" t="s">
        <v>171</v>
      </c>
      <c r="D272" s="95">
        <v>41961</v>
      </c>
      <c r="E272" s="93">
        <v>2</v>
      </c>
      <c r="F272" s="94" t="s">
        <v>172</v>
      </c>
      <c r="G272" s="93" t="s">
        <v>16</v>
      </c>
      <c r="H272" s="96">
        <v>2022</v>
      </c>
      <c r="I272" s="93" t="s">
        <v>58</v>
      </c>
      <c r="J272" s="92" t="s">
        <v>1247</v>
      </c>
    </row>
    <row r="273" spans="1:10" s="19" customFormat="1" ht="101.5" customHeight="1" x14ac:dyDescent="0.35">
      <c r="A273" s="110" t="s">
        <v>107</v>
      </c>
      <c r="B273" s="146" t="s">
        <v>170</v>
      </c>
      <c r="C273" s="94" t="s">
        <v>171</v>
      </c>
      <c r="D273" s="95">
        <v>41961</v>
      </c>
      <c r="E273" s="93">
        <v>3</v>
      </c>
      <c r="F273" s="94" t="s">
        <v>173</v>
      </c>
      <c r="G273" s="93" t="s">
        <v>16</v>
      </c>
      <c r="H273" s="96">
        <v>2022</v>
      </c>
      <c r="I273" s="93" t="s">
        <v>58</v>
      </c>
      <c r="J273" s="92" t="s">
        <v>1247</v>
      </c>
    </row>
    <row r="274" spans="1:10" s="19" customFormat="1" ht="106.5" customHeight="1" x14ac:dyDescent="0.35">
      <c r="A274" s="110" t="s">
        <v>107</v>
      </c>
      <c r="B274" s="146" t="s">
        <v>170</v>
      </c>
      <c r="C274" s="94" t="s">
        <v>171</v>
      </c>
      <c r="D274" s="95">
        <v>41961</v>
      </c>
      <c r="E274" s="93">
        <v>4</v>
      </c>
      <c r="F274" s="94" t="s">
        <v>174</v>
      </c>
      <c r="G274" s="93" t="s">
        <v>16</v>
      </c>
      <c r="H274" s="96">
        <v>2022</v>
      </c>
      <c r="I274" s="93" t="s">
        <v>58</v>
      </c>
      <c r="J274" s="92" t="s">
        <v>1697</v>
      </c>
    </row>
    <row r="275" spans="1:10" s="19" customFormat="1" ht="103" customHeight="1" x14ac:dyDescent="0.35">
      <c r="A275" s="110" t="s">
        <v>107</v>
      </c>
      <c r="B275" s="146" t="s">
        <v>170</v>
      </c>
      <c r="C275" s="94" t="s">
        <v>171</v>
      </c>
      <c r="D275" s="95">
        <v>41961</v>
      </c>
      <c r="E275" s="93">
        <v>1</v>
      </c>
      <c r="F275" s="94" t="s">
        <v>175</v>
      </c>
      <c r="G275" s="93" t="s">
        <v>16</v>
      </c>
      <c r="H275" s="96">
        <v>2022</v>
      </c>
      <c r="I275" s="93" t="s">
        <v>58</v>
      </c>
      <c r="J275" s="92" t="s">
        <v>1698</v>
      </c>
    </row>
    <row r="276" spans="1:10" s="19" customFormat="1" ht="70" x14ac:dyDescent="0.35">
      <c r="A276" s="110" t="s">
        <v>107</v>
      </c>
      <c r="B276" s="146" t="s">
        <v>338</v>
      </c>
      <c r="C276" s="94" t="s">
        <v>339</v>
      </c>
      <c r="D276" s="95">
        <v>42079</v>
      </c>
      <c r="E276" s="93" t="s">
        <v>336</v>
      </c>
      <c r="F276" s="94" t="s">
        <v>340</v>
      </c>
      <c r="G276" s="93" t="s">
        <v>46</v>
      </c>
      <c r="H276" s="93" t="s">
        <v>57</v>
      </c>
      <c r="I276" s="93" t="s">
        <v>58</v>
      </c>
      <c r="J276" s="92" t="s">
        <v>2440</v>
      </c>
    </row>
    <row r="277" spans="1:10" s="19" customFormat="1" ht="63" customHeight="1" x14ac:dyDescent="0.35">
      <c r="A277" s="110" t="s">
        <v>107</v>
      </c>
      <c r="B277" s="146" t="s">
        <v>180</v>
      </c>
      <c r="C277" s="94" t="s">
        <v>181</v>
      </c>
      <c r="D277" s="95">
        <v>42135</v>
      </c>
      <c r="E277" s="93">
        <v>1</v>
      </c>
      <c r="F277" s="94" t="s">
        <v>182</v>
      </c>
      <c r="G277" s="93" t="s">
        <v>16</v>
      </c>
      <c r="H277" s="96">
        <v>2022</v>
      </c>
      <c r="I277" s="93" t="s">
        <v>58</v>
      </c>
      <c r="J277" s="89" t="s">
        <v>2336</v>
      </c>
    </row>
    <row r="278" spans="1:10" s="19" customFormat="1" ht="72.5" customHeight="1" x14ac:dyDescent="0.35">
      <c r="A278" s="110" t="s">
        <v>107</v>
      </c>
      <c r="B278" s="146" t="s">
        <v>180</v>
      </c>
      <c r="C278" s="94" t="s">
        <v>181</v>
      </c>
      <c r="D278" s="95">
        <v>42135</v>
      </c>
      <c r="E278" s="93">
        <v>2</v>
      </c>
      <c r="F278" s="94" t="s">
        <v>183</v>
      </c>
      <c r="G278" s="93" t="s">
        <v>16</v>
      </c>
      <c r="H278" s="96">
        <v>2022</v>
      </c>
      <c r="I278" s="93" t="s">
        <v>17</v>
      </c>
      <c r="J278" s="70" t="s">
        <v>2441</v>
      </c>
    </row>
    <row r="279" spans="1:10" s="19" customFormat="1" ht="105" customHeight="1" x14ac:dyDescent="0.35">
      <c r="A279" s="110" t="s">
        <v>107</v>
      </c>
      <c r="B279" s="146" t="s">
        <v>180</v>
      </c>
      <c r="C279" s="94" t="s">
        <v>181</v>
      </c>
      <c r="D279" s="95">
        <v>42135</v>
      </c>
      <c r="E279" s="93">
        <v>3</v>
      </c>
      <c r="F279" s="94" t="s">
        <v>184</v>
      </c>
      <c r="G279" s="93" t="s">
        <v>16</v>
      </c>
      <c r="H279" s="96">
        <v>2022</v>
      </c>
      <c r="I279" s="93" t="s">
        <v>103</v>
      </c>
      <c r="J279" s="70" t="s">
        <v>2441</v>
      </c>
    </row>
    <row r="280" spans="1:10" s="19" customFormat="1" ht="126" customHeight="1" x14ac:dyDescent="0.35">
      <c r="A280" s="110" t="s">
        <v>107</v>
      </c>
      <c r="B280" s="146" t="s">
        <v>176</v>
      </c>
      <c r="C280" s="94" t="s">
        <v>177</v>
      </c>
      <c r="D280" s="95">
        <v>42137</v>
      </c>
      <c r="E280" s="93">
        <v>1</v>
      </c>
      <c r="F280" s="94" t="s">
        <v>178</v>
      </c>
      <c r="G280" s="93" t="s">
        <v>16</v>
      </c>
      <c r="H280" s="96">
        <v>2022</v>
      </c>
      <c r="I280" s="93" t="s">
        <v>103</v>
      </c>
      <c r="J280" s="70" t="s">
        <v>2442</v>
      </c>
    </row>
    <row r="281" spans="1:10" s="19" customFormat="1" ht="162.5" customHeight="1" x14ac:dyDescent="0.35">
      <c r="A281" s="110" t="s">
        <v>107</v>
      </c>
      <c r="B281" s="146" t="s">
        <v>176</v>
      </c>
      <c r="C281" s="94" t="s">
        <v>177</v>
      </c>
      <c r="D281" s="95">
        <v>42137</v>
      </c>
      <c r="E281" s="93">
        <v>2</v>
      </c>
      <c r="F281" s="94" t="s">
        <v>179</v>
      </c>
      <c r="G281" s="93" t="s">
        <v>16</v>
      </c>
      <c r="H281" s="96">
        <v>2022</v>
      </c>
      <c r="I281" s="93" t="s">
        <v>103</v>
      </c>
      <c r="J281" s="70" t="s">
        <v>2443</v>
      </c>
    </row>
    <row r="282" spans="1:10" s="19" customFormat="1" ht="95.5" customHeight="1" x14ac:dyDescent="0.35">
      <c r="A282" s="110" t="s">
        <v>107</v>
      </c>
      <c r="B282" s="146" t="s">
        <v>185</v>
      </c>
      <c r="C282" s="94" t="s">
        <v>186</v>
      </c>
      <c r="D282" s="95">
        <v>42145</v>
      </c>
      <c r="E282" s="93">
        <v>2</v>
      </c>
      <c r="F282" s="94" t="s">
        <v>188</v>
      </c>
      <c r="G282" s="93" t="s">
        <v>56</v>
      </c>
      <c r="H282" s="96" t="s">
        <v>57</v>
      </c>
      <c r="I282" s="93" t="s">
        <v>58</v>
      </c>
      <c r="J282" s="92" t="s">
        <v>1694</v>
      </c>
    </row>
    <row r="283" spans="1:10" s="19" customFormat="1" ht="92.5" customHeight="1" x14ac:dyDescent="0.35">
      <c r="A283" s="110" t="s">
        <v>107</v>
      </c>
      <c r="B283" s="146" t="s">
        <v>185</v>
      </c>
      <c r="C283" s="94" t="s">
        <v>186</v>
      </c>
      <c r="D283" s="95">
        <v>42145</v>
      </c>
      <c r="E283" s="93">
        <v>3</v>
      </c>
      <c r="F283" s="94" t="s">
        <v>189</v>
      </c>
      <c r="G283" s="93" t="s">
        <v>16</v>
      </c>
      <c r="H283" s="96">
        <v>2023</v>
      </c>
      <c r="I283" s="93" t="s">
        <v>17</v>
      </c>
      <c r="J283" s="92" t="s">
        <v>1699</v>
      </c>
    </row>
    <row r="284" spans="1:10" s="19" customFormat="1" ht="91.5" customHeight="1" x14ac:dyDescent="0.35">
      <c r="A284" s="110" t="s">
        <v>107</v>
      </c>
      <c r="B284" s="146" t="s">
        <v>185</v>
      </c>
      <c r="C284" s="94" t="s">
        <v>186</v>
      </c>
      <c r="D284" s="95">
        <v>42145</v>
      </c>
      <c r="E284" s="93">
        <v>1</v>
      </c>
      <c r="F284" s="94" t="s">
        <v>187</v>
      </c>
      <c r="G284" s="93" t="s">
        <v>16</v>
      </c>
      <c r="H284" s="96">
        <v>2023</v>
      </c>
      <c r="I284" s="93" t="s">
        <v>103</v>
      </c>
      <c r="J284" s="92" t="s">
        <v>1699</v>
      </c>
    </row>
    <row r="285" spans="1:10" s="19" customFormat="1" ht="76.5" customHeight="1" x14ac:dyDescent="0.35">
      <c r="A285" s="110" t="s">
        <v>107</v>
      </c>
      <c r="B285" s="146" t="s">
        <v>315</v>
      </c>
      <c r="C285" s="94" t="s">
        <v>316</v>
      </c>
      <c r="D285" s="95">
        <v>42242</v>
      </c>
      <c r="E285" s="93" t="s">
        <v>317</v>
      </c>
      <c r="F285" s="94" t="s">
        <v>318</v>
      </c>
      <c r="G285" s="93" t="s">
        <v>16</v>
      </c>
      <c r="H285" s="93">
        <v>2023</v>
      </c>
      <c r="I285" s="93" t="s">
        <v>103</v>
      </c>
      <c r="J285" s="92" t="s">
        <v>1733</v>
      </c>
    </row>
    <row r="286" spans="1:10" s="19" customFormat="1" ht="84.5" customHeight="1" x14ac:dyDescent="0.35">
      <c r="A286" s="110" t="s">
        <v>107</v>
      </c>
      <c r="B286" s="146" t="s">
        <v>707</v>
      </c>
      <c r="C286" s="94" t="s">
        <v>708</v>
      </c>
      <c r="D286" s="95">
        <v>42275</v>
      </c>
      <c r="E286" s="93" t="s">
        <v>709</v>
      </c>
      <c r="F286" s="94" t="s">
        <v>710</v>
      </c>
      <c r="G286" s="93" t="s">
        <v>299</v>
      </c>
      <c r="H286" s="93">
        <v>2022</v>
      </c>
      <c r="I286" s="93" t="s">
        <v>17</v>
      </c>
      <c r="J286" s="92" t="s">
        <v>1734</v>
      </c>
    </row>
    <row r="287" spans="1:10" s="19" customFormat="1" ht="297" customHeight="1" x14ac:dyDescent="0.35">
      <c r="A287" s="110" t="s">
        <v>107</v>
      </c>
      <c r="B287" s="146" t="s">
        <v>190</v>
      </c>
      <c r="C287" s="94" t="s">
        <v>191</v>
      </c>
      <c r="D287" s="95">
        <v>42275</v>
      </c>
      <c r="E287" s="93">
        <v>1</v>
      </c>
      <c r="F287" s="94" t="s">
        <v>192</v>
      </c>
      <c r="G287" s="93" t="s">
        <v>16</v>
      </c>
      <c r="H287" s="96">
        <v>2022</v>
      </c>
      <c r="I287" s="93" t="s">
        <v>17</v>
      </c>
      <c r="J287" s="92" t="s">
        <v>1700</v>
      </c>
    </row>
    <row r="288" spans="1:10" s="19" customFormat="1" ht="146" customHeight="1" x14ac:dyDescent="0.35">
      <c r="A288" s="110" t="s">
        <v>107</v>
      </c>
      <c r="B288" s="146" t="s">
        <v>190</v>
      </c>
      <c r="C288" s="94" t="s">
        <v>191</v>
      </c>
      <c r="D288" s="95">
        <v>42275</v>
      </c>
      <c r="E288" s="93">
        <v>2</v>
      </c>
      <c r="F288" s="94" t="s">
        <v>193</v>
      </c>
      <c r="G288" s="93" t="s">
        <v>16</v>
      </c>
      <c r="H288" s="96">
        <v>2022</v>
      </c>
      <c r="I288" s="93" t="s">
        <v>17</v>
      </c>
      <c r="J288" s="92" t="s">
        <v>1701</v>
      </c>
    </row>
    <row r="289" spans="1:10" s="19" customFormat="1" ht="182" x14ac:dyDescent="0.35">
      <c r="A289" s="110" t="s">
        <v>107</v>
      </c>
      <c r="B289" s="146" t="s">
        <v>190</v>
      </c>
      <c r="C289" s="94" t="s">
        <v>191</v>
      </c>
      <c r="D289" s="95">
        <v>42275</v>
      </c>
      <c r="E289" s="93">
        <v>4</v>
      </c>
      <c r="F289" s="94" t="s">
        <v>194</v>
      </c>
      <c r="G289" s="93" t="s">
        <v>16</v>
      </c>
      <c r="H289" s="96">
        <v>2022</v>
      </c>
      <c r="I289" s="93" t="s">
        <v>103</v>
      </c>
      <c r="J289" s="92" t="s">
        <v>1702</v>
      </c>
    </row>
    <row r="290" spans="1:10" s="19" customFormat="1" ht="96.5" customHeight="1" x14ac:dyDescent="0.35">
      <c r="A290" s="110" t="s">
        <v>107</v>
      </c>
      <c r="B290" s="146" t="s">
        <v>408</v>
      </c>
      <c r="C290" s="94" t="s">
        <v>409</v>
      </c>
      <c r="D290" s="95">
        <v>42276</v>
      </c>
      <c r="E290" s="93" t="s">
        <v>410</v>
      </c>
      <c r="F290" s="94" t="s">
        <v>411</v>
      </c>
      <c r="G290" s="93" t="s">
        <v>46</v>
      </c>
      <c r="H290" s="93" t="s">
        <v>57</v>
      </c>
      <c r="I290" s="93" t="s">
        <v>58</v>
      </c>
      <c r="J290" s="92" t="s">
        <v>1735</v>
      </c>
    </row>
    <row r="291" spans="1:10" s="19" customFormat="1" ht="91" customHeight="1" x14ac:dyDescent="0.35">
      <c r="A291" s="110" t="s">
        <v>107</v>
      </c>
      <c r="B291" s="146" t="s">
        <v>440</v>
      </c>
      <c r="C291" s="94" t="s">
        <v>441</v>
      </c>
      <c r="D291" s="95">
        <v>42276</v>
      </c>
      <c r="E291" s="93" t="s">
        <v>442</v>
      </c>
      <c r="F291" s="94" t="s">
        <v>443</v>
      </c>
      <c r="G291" s="93" t="s">
        <v>16</v>
      </c>
      <c r="H291" s="93">
        <v>2025</v>
      </c>
      <c r="I291" s="93" t="s">
        <v>103</v>
      </c>
      <c r="J291" s="92" t="s">
        <v>1736</v>
      </c>
    </row>
    <row r="292" spans="1:10" s="19" customFormat="1" ht="88" customHeight="1" x14ac:dyDescent="0.35">
      <c r="A292" s="110" t="s">
        <v>107</v>
      </c>
      <c r="B292" s="146" t="s">
        <v>440</v>
      </c>
      <c r="C292" s="94" t="s">
        <v>441</v>
      </c>
      <c r="D292" s="95">
        <v>42276</v>
      </c>
      <c r="E292" s="93" t="s">
        <v>444</v>
      </c>
      <c r="F292" s="94" t="s">
        <v>445</v>
      </c>
      <c r="G292" s="93" t="s">
        <v>16</v>
      </c>
      <c r="H292" s="93">
        <v>2023</v>
      </c>
      <c r="I292" s="93" t="s">
        <v>103</v>
      </c>
      <c r="J292" s="92" t="s">
        <v>2444</v>
      </c>
    </row>
    <row r="293" spans="1:10" s="19" customFormat="1" ht="186.5" customHeight="1" x14ac:dyDescent="0.35">
      <c r="A293" s="110" t="s">
        <v>107</v>
      </c>
      <c r="B293" s="146" t="s">
        <v>216</v>
      </c>
      <c r="C293" s="94" t="s">
        <v>217</v>
      </c>
      <c r="D293" s="95">
        <v>42300</v>
      </c>
      <c r="E293" s="93">
        <v>1</v>
      </c>
      <c r="F293" s="94" t="s">
        <v>218</v>
      </c>
      <c r="G293" s="93" t="s">
        <v>16</v>
      </c>
      <c r="H293" s="96">
        <v>2022</v>
      </c>
      <c r="I293" s="93" t="s">
        <v>58</v>
      </c>
      <c r="J293" s="70" t="s">
        <v>2445</v>
      </c>
    </row>
    <row r="294" spans="1:10" s="19" customFormat="1" ht="70" x14ac:dyDescent="0.35">
      <c r="A294" s="110" t="s">
        <v>107</v>
      </c>
      <c r="B294" s="146" t="s">
        <v>199</v>
      </c>
      <c r="C294" s="94" t="s">
        <v>200</v>
      </c>
      <c r="D294" s="95">
        <v>42324</v>
      </c>
      <c r="E294" s="93">
        <v>3</v>
      </c>
      <c r="F294" s="94" t="s">
        <v>202</v>
      </c>
      <c r="G294" s="93" t="s">
        <v>56</v>
      </c>
      <c r="H294" s="96" t="s">
        <v>57</v>
      </c>
      <c r="I294" s="93" t="s">
        <v>58</v>
      </c>
      <c r="J294" s="92" t="s">
        <v>1201</v>
      </c>
    </row>
    <row r="295" spans="1:10" s="19" customFormat="1" ht="98" x14ac:dyDescent="0.35">
      <c r="A295" s="110" t="s">
        <v>107</v>
      </c>
      <c r="B295" s="146" t="s">
        <v>199</v>
      </c>
      <c r="C295" s="94" t="s">
        <v>200</v>
      </c>
      <c r="D295" s="95">
        <v>42324</v>
      </c>
      <c r="E295" s="93">
        <v>1</v>
      </c>
      <c r="F295" s="94" t="s">
        <v>201</v>
      </c>
      <c r="G295" s="93" t="s">
        <v>16</v>
      </c>
      <c r="H295" s="96">
        <v>2022</v>
      </c>
      <c r="I295" s="93" t="s">
        <v>58</v>
      </c>
      <c r="J295" s="92" t="s">
        <v>2446</v>
      </c>
    </row>
    <row r="296" spans="1:10" s="19" customFormat="1" ht="28" x14ac:dyDescent="0.35">
      <c r="A296" s="110" t="s">
        <v>107</v>
      </c>
      <c r="B296" s="146" t="s">
        <v>454</v>
      </c>
      <c r="C296" s="94" t="s">
        <v>455</v>
      </c>
      <c r="D296" s="95">
        <v>42389</v>
      </c>
      <c r="E296" s="93" t="s">
        <v>458</v>
      </c>
      <c r="F296" s="94" t="s">
        <v>459</v>
      </c>
      <c r="G296" s="93" t="s">
        <v>46</v>
      </c>
      <c r="H296" s="96" t="s">
        <v>57</v>
      </c>
      <c r="I296" s="93" t="s">
        <v>58</v>
      </c>
      <c r="J296" s="92" t="s">
        <v>2423</v>
      </c>
    </row>
    <row r="297" spans="1:10" s="19" customFormat="1" ht="28" x14ac:dyDescent="0.35">
      <c r="A297" s="110" t="s">
        <v>107</v>
      </c>
      <c r="B297" s="146" t="s">
        <v>454</v>
      </c>
      <c r="C297" s="94" t="s">
        <v>455</v>
      </c>
      <c r="D297" s="95">
        <v>42389</v>
      </c>
      <c r="E297" s="93" t="s">
        <v>460</v>
      </c>
      <c r="F297" s="94" t="s">
        <v>461</v>
      </c>
      <c r="G297" s="93" t="s">
        <v>46</v>
      </c>
      <c r="H297" s="96" t="s">
        <v>57</v>
      </c>
      <c r="I297" s="93" t="s">
        <v>58</v>
      </c>
      <c r="J297" s="92" t="s">
        <v>2423</v>
      </c>
    </row>
    <row r="298" spans="1:10" s="19" customFormat="1" ht="101.5" customHeight="1" x14ac:dyDescent="0.35">
      <c r="A298" s="110" t="s">
        <v>107</v>
      </c>
      <c r="B298" s="146" t="s">
        <v>454</v>
      </c>
      <c r="C298" s="94" t="s">
        <v>455</v>
      </c>
      <c r="D298" s="95">
        <v>42389</v>
      </c>
      <c r="E298" s="93" t="s">
        <v>456</v>
      </c>
      <c r="F298" s="94" t="s">
        <v>457</v>
      </c>
      <c r="G298" s="93" t="s">
        <v>16</v>
      </c>
      <c r="H298" s="93">
        <v>2022</v>
      </c>
      <c r="I298" s="93" t="s">
        <v>103</v>
      </c>
      <c r="J298" s="70" t="s">
        <v>2447</v>
      </c>
    </row>
    <row r="299" spans="1:10" s="19" customFormat="1" ht="103" customHeight="1" x14ac:dyDescent="0.35">
      <c r="A299" s="110" t="s">
        <v>107</v>
      </c>
      <c r="B299" s="146" t="s">
        <v>207</v>
      </c>
      <c r="C299" s="94" t="s">
        <v>208</v>
      </c>
      <c r="D299" s="95">
        <v>42432</v>
      </c>
      <c r="E299" s="93">
        <v>1</v>
      </c>
      <c r="F299" s="94" t="s">
        <v>209</v>
      </c>
      <c r="G299" s="93" t="s">
        <v>16</v>
      </c>
      <c r="H299" s="96">
        <v>2022</v>
      </c>
      <c r="I299" s="93" t="s">
        <v>103</v>
      </c>
      <c r="J299" s="70" t="s">
        <v>2448</v>
      </c>
    </row>
    <row r="300" spans="1:10" s="19" customFormat="1" ht="76.5" customHeight="1" x14ac:dyDescent="0.35">
      <c r="A300" s="110" t="s">
        <v>107</v>
      </c>
      <c r="B300" s="146" t="s">
        <v>195</v>
      </c>
      <c r="C300" s="94" t="s">
        <v>196</v>
      </c>
      <c r="D300" s="95">
        <v>42436</v>
      </c>
      <c r="E300" s="93">
        <v>1</v>
      </c>
      <c r="F300" s="94" t="s">
        <v>197</v>
      </c>
      <c r="G300" s="93" t="s">
        <v>16</v>
      </c>
      <c r="H300" s="96">
        <v>2022</v>
      </c>
      <c r="I300" s="93" t="s">
        <v>103</v>
      </c>
      <c r="J300" s="70" t="s">
        <v>2449</v>
      </c>
    </row>
    <row r="301" spans="1:10" s="19" customFormat="1" ht="89" customHeight="1" x14ac:dyDescent="0.35">
      <c r="A301" s="110" t="s">
        <v>107</v>
      </c>
      <c r="B301" s="146" t="s">
        <v>195</v>
      </c>
      <c r="C301" s="94" t="s">
        <v>196</v>
      </c>
      <c r="D301" s="95">
        <v>42436</v>
      </c>
      <c r="E301" s="93">
        <v>2</v>
      </c>
      <c r="F301" s="94" t="s">
        <v>198</v>
      </c>
      <c r="G301" s="93" t="s">
        <v>16</v>
      </c>
      <c r="H301" s="96">
        <v>2022</v>
      </c>
      <c r="I301" s="93" t="s">
        <v>103</v>
      </c>
      <c r="J301" s="70" t="s">
        <v>2450</v>
      </c>
    </row>
    <row r="302" spans="1:10" s="19" customFormat="1" ht="106" customHeight="1" x14ac:dyDescent="0.35">
      <c r="A302" s="110" t="s">
        <v>107</v>
      </c>
      <c r="B302" s="146" t="s">
        <v>210</v>
      </c>
      <c r="C302" s="94" t="s">
        <v>211</v>
      </c>
      <c r="D302" s="95">
        <v>42452</v>
      </c>
      <c r="E302" s="93">
        <v>1</v>
      </c>
      <c r="F302" s="94" t="s">
        <v>212</v>
      </c>
      <c r="G302" s="93" t="s">
        <v>16</v>
      </c>
      <c r="H302" s="96">
        <v>2022</v>
      </c>
      <c r="I302" s="93" t="s">
        <v>58</v>
      </c>
      <c r="J302" s="92" t="s">
        <v>1703</v>
      </c>
    </row>
    <row r="303" spans="1:10" s="19" customFormat="1" ht="42" x14ac:dyDescent="0.35">
      <c r="A303" s="110" t="s">
        <v>107</v>
      </c>
      <c r="B303" s="146" t="s">
        <v>359</v>
      </c>
      <c r="C303" s="94" t="s">
        <v>360</v>
      </c>
      <c r="D303" s="95">
        <v>42458</v>
      </c>
      <c r="E303" s="93" t="s">
        <v>361</v>
      </c>
      <c r="F303" s="94" t="s">
        <v>362</v>
      </c>
      <c r="G303" s="93" t="s">
        <v>16</v>
      </c>
      <c r="H303" s="93">
        <v>2022</v>
      </c>
      <c r="I303" s="93" t="s">
        <v>17</v>
      </c>
      <c r="J303" s="92" t="s">
        <v>1737</v>
      </c>
    </row>
    <row r="304" spans="1:10" s="19" customFormat="1" ht="61" customHeight="1" x14ac:dyDescent="0.35">
      <c r="A304" s="110" t="s">
        <v>107</v>
      </c>
      <c r="B304" s="146" t="s">
        <v>359</v>
      </c>
      <c r="C304" s="94" t="s">
        <v>360</v>
      </c>
      <c r="D304" s="95">
        <v>42458</v>
      </c>
      <c r="E304" s="93" t="s">
        <v>363</v>
      </c>
      <c r="F304" s="94" t="s">
        <v>364</v>
      </c>
      <c r="G304" s="93" t="s">
        <v>16</v>
      </c>
      <c r="H304" s="93">
        <v>2022</v>
      </c>
      <c r="I304" s="93" t="s">
        <v>17</v>
      </c>
      <c r="J304" s="92" t="s">
        <v>1737</v>
      </c>
    </row>
    <row r="305" spans="1:10" s="19" customFormat="1" ht="70.5" customHeight="1" x14ac:dyDescent="0.35">
      <c r="A305" s="110" t="s">
        <v>107</v>
      </c>
      <c r="B305" s="146" t="s">
        <v>359</v>
      </c>
      <c r="C305" s="94" t="s">
        <v>360</v>
      </c>
      <c r="D305" s="95">
        <v>42458</v>
      </c>
      <c r="E305" s="93" t="s">
        <v>365</v>
      </c>
      <c r="F305" s="94" t="s">
        <v>366</v>
      </c>
      <c r="G305" s="93" t="s">
        <v>16</v>
      </c>
      <c r="H305" s="93">
        <v>2022</v>
      </c>
      <c r="I305" s="93" t="s">
        <v>17</v>
      </c>
      <c r="J305" s="92" t="s">
        <v>1737</v>
      </c>
    </row>
    <row r="306" spans="1:10" s="19" customFormat="1" ht="92" customHeight="1" x14ac:dyDescent="0.35">
      <c r="A306" s="110" t="s">
        <v>107</v>
      </c>
      <c r="B306" s="146" t="s">
        <v>359</v>
      </c>
      <c r="C306" s="94" t="s">
        <v>360</v>
      </c>
      <c r="D306" s="95">
        <v>42458</v>
      </c>
      <c r="E306" s="93" t="s">
        <v>367</v>
      </c>
      <c r="F306" s="94" t="s">
        <v>368</v>
      </c>
      <c r="G306" s="93" t="s">
        <v>16</v>
      </c>
      <c r="H306" s="93">
        <v>2022</v>
      </c>
      <c r="I306" s="93" t="s">
        <v>17</v>
      </c>
      <c r="J306" s="92" t="s">
        <v>1737</v>
      </c>
    </row>
    <row r="307" spans="1:10" s="19" customFormat="1" ht="268.5" customHeight="1" x14ac:dyDescent="0.35">
      <c r="A307" s="110" t="s">
        <v>107</v>
      </c>
      <c r="B307" s="146" t="s">
        <v>231</v>
      </c>
      <c r="C307" s="94" t="s">
        <v>232</v>
      </c>
      <c r="D307" s="95">
        <v>42499</v>
      </c>
      <c r="E307" s="93">
        <v>1</v>
      </c>
      <c r="F307" s="94" t="s">
        <v>233</v>
      </c>
      <c r="G307" s="93" t="s">
        <v>56</v>
      </c>
      <c r="H307" s="96">
        <v>2021</v>
      </c>
      <c r="I307" s="93" t="s">
        <v>58</v>
      </c>
      <c r="J307" s="59" t="s">
        <v>2451</v>
      </c>
    </row>
    <row r="308" spans="1:10" s="19" customFormat="1" ht="269" customHeight="1" x14ac:dyDescent="0.35">
      <c r="A308" s="110" t="s">
        <v>107</v>
      </c>
      <c r="B308" s="146" t="s">
        <v>231</v>
      </c>
      <c r="C308" s="94" t="s">
        <v>232</v>
      </c>
      <c r="D308" s="95">
        <v>42499</v>
      </c>
      <c r="E308" s="93">
        <v>3</v>
      </c>
      <c r="F308" s="94" t="s">
        <v>234</v>
      </c>
      <c r="G308" s="93" t="s">
        <v>16</v>
      </c>
      <c r="H308" s="96">
        <v>2023</v>
      </c>
      <c r="I308" s="93" t="s">
        <v>103</v>
      </c>
      <c r="J308" s="70" t="s">
        <v>2452</v>
      </c>
    </row>
    <row r="309" spans="1:10" s="19" customFormat="1" ht="124.5" customHeight="1" x14ac:dyDescent="0.35">
      <c r="A309" s="110" t="s">
        <v>107</v>
      </c>
      <c r="B309" s="146" t="s">
        <v>231</v>
      </c>
      <c r="C309" s="94" t="s">
        <v>232</v>
      </c>
      <c r="D309" s="95">
        <v>42499</v>
      </c>
      <c r="E309" s="93">
        <v>4</v>
      </c>
      <c r="F309" s="94" t="s">
        <v>235</v>
      </c>
      <c r="G309" s="93" t="s">
        <v>16</v>
      </c>
      <c r="H309" s="96">
        <v>2023</v>
      </c>
      <c r="I309" s="93" t="s">
        <v>103</v>
      </c>
      <c r="J309" s="70" t="s">
        <v>2453</v>
      </c>
    </row>
    <row r="310" spans="1:10" s="19" customFormat="1" ht="104" customHeight="1" x14ac:dyDescent="0.35">
      <c r="A310" s="110" t="s">
        <v>107</v>
      </c>
      <c r="B310" s="146" t="s">
        <v>231</v>
      </c>
      <c r="C310" s="94" t="s">
        <v>232</v>
      </c>
      <c r="D310" s="95">
        <v>42499</v>
      </c>
      <c r="E310" s="93">
        <v>5</v>
      </c>
      <c r="F310" s="94" t="s">
        <v>236</v>
      </c>
      <c r="G310" s="93" t="s">
        <v>16</v>
      </c>
      <c r="H310" s="96">
        <v>2022</v>
      </c>
      <c r="I310" s="93" t="s">
        <v>103</v>
      </c>
      <c r="J310" s="70" t="s">
        <v>2454</v>
      </c>
    </row>
    <row r="311" spans="1:10" s="19" customFormat="1" ht="78.5" customHeight="1" x14ac:dyDescent="0.35">
      <c r="A311" s="110" t="s">
        <v>107</v>
      </c>
      <c r="B311" s="146" t="s">
        <v>204</v>
      </c>
      <c r="C311" s="94" t="s">
        <v>205</v>
      </c>
      <c r="D311" s="95">
        <v>42501</v>
      </c>
      <c r="E311" s="93">
        <v>2</v>
      </c>
      <c r="F311" s="94" t="s">
        <v>206</v>
      </c>
      <c r="G311" s="93" t="s">
        <v>56</v>
      </c>
      <c r="H311" s="96">
        <v>2021</v>
      </c>
      <c r="I311" s="93" t="s">
        <v>58</v>
      </c>
      <c r="J311" s="92" t="s">
        <v>2423</v>
      </c>
    </row>
    <row r="312" spans="1:10" s="19" customFormat="1" ht="56" x14ac:dyDescent="0.35">
      <c r="A312" s="110" t="s">
        <v>107</v>
      </c>
      <c r="B312" s="146" t="s">
        <v>213</v>
      </c>
      <c r="C312" s="94" t="s">
        <v>214</v>
      </c>
      <c r="D312" s="95">
        <v>42503</v>
      </c>
      <c r="E312" s="93">
        <v>1</v>
      </c>
      <c r="F312" s="94" t="s">
        <v>215</v>
      </c>
      <c r="G312" s="93" t="s">
        <v>56</v>
      </c>
      <c r="H312" s="96" t="s">
        <v>57</v>
      </c>
      <c r="I312" s="93" t="s">
        <v>58</v>
      </c>
      <c r="J312" s="70" t="s">
        <v>2455</v>
      </c>
    </row>
    <row r="313" spans="1:10" s="19" customFormat="1" ht="52.5" customHeight="1" x14ac:dyDescent="0.35">
      <c r="A313" s="110" t="s">
        <v>107</v>
      </c>
      <c r="B313" s="146" t="s">
        <v>621</v>
      </c>
      <c r="C313" s="94" t="s">
        <v>622</v>
      </c>
      <c r="D313" s="95">
        <v>42510</v>
      </c>
      <c r="E313" s="93" t="s">
        <v>623</v>
      </c>
      <c r="F313" s="94" t="s">
        <v>624</v>
      </c>
      <c r="G313" s="93" t="s">
        <v>46</v>
      </c>
      <c r="H313" s="96" t="s">
        <v>57</v>
      </c>
      <c r="I313" s="93" t="s">
        <v>58</v>
      </c>
      <c r="J313" s="59" t="s">
        <v>2456</v>
      </c>
    </row>
    <row r="314" spans="1:10" s="19" customFormat="1" ht="42.5" customHeight="1" x14ac:dyDescent="0.35">
      <c r="A314" s="110" t="s">
        <v>107</v>
      </c>
      <c r="B314" s="146" t="s">
        <v>663</v>
      </c>
      <c r="C314" s="94" t="s">
        <v>664</v>
      </c>
      <c r="D314" s="95">
        <v>42510</v>
      </c>
      <c r="E314" s="93" t="s">
        <v>2130</v>
      </c>
      <c r="F314" s="94" t="s">
        <v>665</v>
      </c>
      <c r="G314" s="93" t="s">
        <v>16</v>
      </c>
      <c r="H314" s="93">
        <v>2022</v>
      </c>
      <c r="I314" s="93" t="s">
        <v>58</v>
      </c>
      <c r="J314" s="70" t="s">
        <v>2457</v>
      </c>
    </row>
    <row r="315" spans="1:10" s="19" customFormat="1" ht="56" customHeight="1" x14ac:dyDescent="0.35">
      <c r="A315" s="110" t="s">
        <v>107</v>
      </c>
      <c r="B315" s="146" t="s">
        <v>663</v>
      </c>
      <c r="C315" s="94" t="s">
        <v>664</v>
      </c>
      <c r="D315" s="95">
        <v>42510</v>
      </c>
      <c r="E315" s="93" t="s">
        <v>2132</v>
      </c>
      <c r="F315" s="94" t="s">
        <v>666</v>
      </c>
      <c r="G315" s="93" t="s">
        <v>16</v>
      </c>
      <c r="H315" s="93">
        <v>2022</v>
      </c>
      <c r="I315" s="93" t="s">
        <v>58</v>
      </c>
      <c r="J315" s="70" t="s">
        <v>2457</v>
      </c>
    </row>
    <row r="316" spans="1:10" s="19" customFormat="1" ht="46" customHeight="1" x14ac:dyDescent="0.35">
      <c r="A316" s="110" t="s">
        <v>107</v>
      </c>
      <c r="B316" s="146" t="s">
        <v>663</v>
      </c>
      <c r="C316" s="94" t="s">
        <v>664</v>
      </c>
      <c r="D316" s="95">
        <v>42510</v>
      </c>
      <c r="E316" s="93" t="s">
        <v>2131</v>
      </c>
      <c r="F316" s="94" t="s">
        <v>667</v>
      </c>
      <c r="G316" s="93" t="s">
        <v>16</v>
      </c>
      <c r="H316" s="93">
        <v>2022</v>
      </c>
      <c r="I316" s="93" t="s">
        <v>103</v>
      </c>
      <c r="J316" s="70" t="s">
        <v>2458</v>
      </c>
    </row>
    <row r="317" spans="1:10" s="19" customFormat="1" ht="137" customHeight="1" x14ac:dyDescent="0.35">
      <c r="A317" s="110" t="s">
        <v>107</v>
      </c>
      <c r="B317" s="146" t="s">
        <v>625</v>
      </c>
      <c r="C317" s="94" t="s">
        <v>626</v>
      </c>
      <c r="D317" s="95">
        <v>42537</v>
      </c>
      <c r="E317" s="93" t="s">
        <v>627</v>
      </c>
      <c r="F317" s="94" t="s">
        <v>628</v>
      </c>
      <c r="G317" s="93" t="s">
        <v>16</v>
      </c>
      <c r="H317" s="93">
        <v>2022</v>
      </c>
      <c r="I317" s="93" t="s">
        <v>103</v>
      </c>
      <c r="J317" s="92" t="s">
        <v>1738</v>
      </c>
    </row>
    <row r="318" spans="1:10" s="19" customFormat="1" ht="133" customHeight="1" x14ac:dyDescent="0.35">
      <c r="A318" s="110" t="s">
        <v>107</v>
      </c>
      <c r="B318" s="146" t="s">
        <v>625</v>
      </c>
      <c r="C318" s="94" t="s">
        <v>626</v>
      </c>
      <c r="D318" s="95">
        <v>42537</v>
      </c>
      <c r="E318" s="93" t="s">
        <v>629</v>
      </c>
      <c r="F318" s="94" t="s">
        <v>630</v>
      </c>
      <c r="G318" s="93" t="s">
        <v>16</v>
      </c>
      <c r="H318" s="96">
        <v>2022</v>
      </c>
      <c r="I318" s="93" t="s">
        <v>103</v>
      </c>
      <c r="J318" s="70" t="s">
        <v>2459</v>
      </c>
    </row>
    <row r="319" spans="1:10" s="19" customFormat="1" ht="49" customHeight="1" x14ac:dyDescent="0.35">
      <c r="A319" s="110" t="s">
        <v>107</v>
      </c>
      <c r="B319" s="146" t="s">
        <v>668</v>
      </c>
      <c r="C319" s="94" t="s">
        <v>669</v>
      </c>
      <c r="D319" s="95">
        <v>42537</v>
      </c>
      <c r="E319" s="93" t="s">
        <v>2133</v>
      </c>
      <c r="F319" s="94" t="s">
        <v>670</v>
      </c>
      <c r="G319" s="93" t="s">
        <v>46</v>
      </c>
      <c r="H319" s="96" t="s">
        <v>57</v>
      </c>
      <c r="I319" s="93" t="s">
        <v>58</v>
      </c>
      <c r="J319" s="92" t="s">
        <v>2423</v>
      </c>
    </row>
    <row r="320" spans="1:10" s="19" customFormat="1" ht="42" x14ac:dyDescent="0.35">
      <c r="A320" s="110" t="s">
        <v>107</v>
      </c>
      <c r="B320" s="146" t="s">
        <v>683</v>
      </c>
      <c r="C320" s="94" t="s">
        <v>684</v>
      </c>
      <c r="D320" s="95">
        <v>42570</v>
      </c>
      <c r="E320" s="93" t="s">
        <v>685</v>
      </c>
      <c r="F320" s="94" t="s">
        <v>686</v>
      </c>
      <c r="G320" s="93" t="s">
        <v>16</v>
      </c>
      <c r="H320" s="96">
        <v>2021</v>
      </c>
      <c r="I320" s="93" t="s">
        <v>58</v>
      </c>
      <c r="J320" s="92" t="s">
        <v>1739</v>
      </c>
    </row>
    <row r="321" spans="1:10" s="19" customFormat="1" ht="69.5" customHeight="1" x14ac:dyDescent="0.35">
      <c r="A321" s="110" t="s">
        <v>107</v>
      </c>
      <c r="B321" s="146" t="s">
        <v>219</v>
      </c>
      <c r="C321" s="94" t="s">
        <v>220</v>
      </c>
      <c r="D321" s="95">
        <v>42583</v>
      </c>
      <c r="E321" s="93">
        <v>2</v>
      </c>
      <c r="F321" s="94" t="s">
        <v>221</v>
      </c>
      <c r="G321" s="93" t="s">
        <v>16</v>
      </c>
      <c r="H321" s="96">
        <v>2022</v>
      </c>
      <c r="I321" s="93" t="s">
        <v>103</v>
      </c>
      <c r="J321" s="92" t="s">
        <v>1246</v>
      </c>
    </row>
    <row r="322" spans="1:10" s="19" customFormat="1" ht="78.5" customHeight="1" x14ac:dyDescent="0.35">
      <c r="A322" s="110" t="s">
        <v>107</v>
      </c>
      <c r="B322" s="146" t="s">
        <v>222</v>
      </c>
      <c r="C322" s="94" t="s">
        <v>223</v>
      </c>
      <c r="D322" s="95">
        <v>42583</v>
      </c>
      <c r="E322" s="93">
        <v>1</v>
      </c>
      <c r="F322" s="94" t="s">
        <v>224</v>
      </c>
      <c r="G322" s="93" t="s">
        <v>16</v>
      </c>
      <c r="H322" s="96">
        <v>2019</v>
      </c>
      <c r="I322" s="93" t="s">
        <v>58</v>
      </c>
      <c r="J322" s="92" t="s">
        <v>225</v>
      </c>
    </row>
    <row r="323" spans="1:10" s="19" customFormat="1" ht="41.5" customHeight="1" x14ac:dyDescent="0.35">
      <c r="A323" s="110" t="s">
        <v>107</v>
      </c>
      <c r="B323" s="146" t="s">
        <v>579</v>
      </c>
      <c r="C323" s="94" t="s">
        <v>580</v>
      </c>
      <c r="D323" s="95">
        <v>42591</v>
      </c>
      <c r="E323" s="93" t="s">
        <v>581</v>
      </c>
      <c r="F323" s="94" t="s">
        <v>582</v>
      </c>
      <c r="G323" s="93" t="s">
        <v>46</v>
      </c>
      <c r="H323" s="96" t="s">
        <v>57</v>
      </c>
      <c r="I323" s="93" t="s">
        <v>58</v>
      </c>
      <c r="J323" s="92" t="s">
        <v>1740</v>
      </c>
    </row>
    <row r="324" spans="1:10" s="19" customFormat="1" ht="62.5" customHeight="1" x14ac:dyDescent="0.35">
      <c r="A324" s="110" t="s">
        <v>107</v>
      </c>
      <c r="B324" s="146" t="s">
        <v>432</v>
      </c>
      <c r="C324" s="94" t="s">
        <v>433</v>
      </c>
      <c r="D324" s="95">
        <v>42628</v>
      </c>
      <c r="E324" s="93" t="s">
        <v>434</v>
      </c>
      <c r="F324" s="94" t="s">
        <v>435</v>
      </c>
      <c r="G324" s="93" t="s">
        <v>46</v>
      </c>
      <c r="H324" s="96" t="s">
        <v>57</v>
      </c>
      <c r="I324" s="93" t="s">
        <v>58</v>
      </c>
      <c r="J324" s="70" t="s">
        <v>2460</v>
      </c>
    </row>
    <row r="325" spans="1:10" s="19" customFormat="1" ht="76.5" customHeight="1" x14ac:dyDescent="0.35">
      <c r="A325" s="110" t="s">
        <v>107</v>
      </c>
      <c r="B325" s="146" t="s">
        <v>679</v>
      </c>
      <c r="C325" s="94" t="s">
        <v>680</v>
      </c>
      <c r="D325" s="95">
        <v>42649</v>
      </c>
      <c r="E325" s="93" t="s">
        <v>681</v>
      </c>
      <c r="F325" s="94" t="s">
        <v>682</v>
      </c>
      <c r="G325" s="93" t="s">
        <v>16</v>
      </c>
      <c r="H325" s="93">
        <v>2021</v>
      </c>
      <c r="I325" s="93" t="s">
        <v>58</v>
      </c>
      <c r="J325" s="92" t="s">
        <v>1741</v>
      </c>
    </row>
    <row r="326" spans="1:10" s="19" customFormat="1" ht="85" customHeight="1" x14ac:dyDescent="0.35">
      <c r="A326" s="110" t="s">
        <v>107</v>
      </c>
      <c r="B326" s="146" t="s">
        <v>226</v>
      </c>
      <c r="C326" s="94" t="s">
        <v>227</v>
      </c>
      <c r="D326" s="95">
        <v>42649</v>
      </c>
      <c r="E326" s="93">
        <v>1</v>
      </c>
      <c r="F326" s="94" t="s">
        <v>228</v>
      </c>
      <c r="G326" s="93" t="s">
        <v>16</v>
      </c>
      <c r="H326" s="96">
        <v>2019</v>
      </c>
      <c r="I326" s="93" t="s">
        <v>58</v>
      </c>
      <c r="J326" s="92" t="s">
        <v>229</v>
      </c>
    </row>
    <row r="327" spans="1:10" s="19" customFormat="1" ht="89" customHeight="1" x14ac:dyDescent="0.35">
      <c r="A327" s="110" t="s">
        <v>107</v>
      </c>
      <c r="B327" s="146" t="s">
        <v>226</v>
      </c>
      <c r="C327" s="94" t="s">
        <v>227</v>
      </c>
      <c r="D327" s="95">
        <v>42649</v>
      </c>
      <c r="E327" s="93">
        <v>2</v>
      </c>
      <c r="F327" s="94" t="s">
        <v>230</v>
      </c>
      <c r="G327" s="93" t="s">
        <v>56</v>
      </c>
      <c r="H327" s="96" t="s">
        <v>57</v>
      </c>
      <c r="I327" s="93" t="s">
        <v>58</v>
      </c>
      <c r="J327" s="92" t="s">
        <v>2461</v>
      </c>
    </row>
    <row r="328" spans="1:10" s="19" customFormat="1" ht="133.5" customHeight="1" x14ac:dyDescent="0.35">
      <c r="A328" s="110" t="s">
        <v>107</v>
      </c>
      <c r="B328" s="146" t="s">
        <v>260</v>
      </c>
      <c r="C328" s="94" t="s">
        <v>261</v>
      </c>
      <c r="D328" s="95">
        <v>42692</v>
      </c>
      <c r="E328" s="93">
        <v>2</v>
      </c>
      <c r="F328" s="94" t="s">
        <v>262</v>
      </c>
      <c r="G328" s="93" t="s">
        <v>56</v>
      </c>
      <c r="H328" s="96" t="s">
        <v>57</v>
      </c>
      <c r="I328" s="93" t="s">
        <v>58</v>
      </c>
      <c r="J328" s="92" t="s">
        <v>2462</v>
      </c>
    </row>
    <row r="329" spans="1:10" s="19" customFormat="1" ht="194" customHeight="1" x14ac:dyDescent="0.35">
      <c r="A329" s="110" t="s">
        <v>107</v>
      </c>
      <c r="B329" s="146" t="s">
        <v>462</v>
      </c>
      <c r="C329" s="94" t="s">
        <v>463</v>
      </c>
      <c r="D329" s="95">
        <v>42723</v>
      </c>
      <c r="E329" s="93" t="s">
        <v>464</v>
      </c>
      <c r="F329" s="94" t="s">
        <v>465</v>
      </c>
      <c r="G329" s="93" t="s">
        <v>16</v>
      </c>
      <c r="H329" s="93">
        <v>2022</v>
      </c>
      <c r="I329" s="93" t="s">
        <v>58</v>
      </c>
      <c r="J329" s="92" t="s">
        <v>2463</v>
      </c>
    </row>
    <row r="330" spans="1:10" s="19" customFormat="1" ht="75.5" customHeight="1" x14ac:dyDescent="0.35">
      <c r="A330" s="110" t="s">
        <v>107</v>
      </c>
      <c r="B330" s="146" t="s">
        <v>462</v>
      </c>
      <c r="C330" s="94" t="s">
        <v>463</v>
      </c>
      <c r="D330" s="95">
        <v>42723</v>
      </c>
      <c r="E330" s="93" t="s">
        <v>466</v>
      </c>
      <c r="F330" s="94" t="s">
        <v>467</v>
      </c>
      <c r="G330" s="93" t="s">
        <v>16</v>
      </c>
      <c r="H330" s="93">
        <v>2021</v>
      </c>
      <c r="I330" s="93" t="s">
        <v>58</v>
      </c>
      <c r="J330" s="92" t="s">
        <v>1742</v>
      </c>
    </row>
    <row r="331" spans="1:10" s="19" customFormat="1" ht="70" customHeight="1" x14ac:dyDescent="0.35">
      <c r="A331" s="110" t="s">
        <v>107</v>
      </c>
      <c r="B331" s="146" t="s">
        <v>462</v>
      </c>
      <c r="C331" s="94" t="s">
        <v>463</v>
      </c>
      <c r="D331" s="95">
        <v>42723</v>
      </c>
      <c r="E331" s="93" t="s">
        <v>468</v>
      </c>
      <c r="F331" s="94" t="s">
        <v>469</v>
      </c>
      <c r="G331" s="93" t="s">
        <v>16</v>
      </c>
      <c r="H331" s="93">
        <v>2022</v>
      </c>
      <c r="I331" s="93" t="s">
        <v>103</v>
      </c>
      <c r="J331" s="92" t="s">
        <v>2464</v>
      </c>
    </row>
    <row r="332" spans="1:10" s="19" customFormat="1" ht="202.5" customHeight="1" x14ac:dyDescent="0.35">
      <c r="A332" s="110" t="s">
        <v>107</v>
      </c>
      <c r="B332" s="146" t="s">
        <v>462</v>
      </c>
      <c r="C332" s="94" t="s">
        <v>463</v>
      </c>
      <c r="D332" s="95">
        <v>42723</v>
      </c>
      <c r="E332" s="93" t="s">
        <v>470</v>
      </c>
      <c r="F332" s="94" t="s">
        <v>471</v>
      </c>
      <c r="G332" s="93" t="s">
        <v>16</v>
      </c>
      <c r="H332" s="93">
        <v>2022</v>
      </c>
      <c r="I332" s="93" t="s">
        <v>58</v>
      </c>
      <c r="J332" s="92" t="s">
        <v>2465</v>
      </c>
    </row>
    <row r="333" spans="1:10" s="19" customFormat="1" ht="68" customHeight="1" x14ac:dyDescent="0.35">
      <c r="A333" s="110" t="s">
        <v>107</v>
      </c>
      <c r="B333" s="146" t="s">
        <v>243</v>
      </c>
      <c r="C333" s="94" t="s">
        <v>244</v>
      </c>
      <c r="D333" s="95">
        <v>42726</v>
      </c>
      <c r="E333" s="93">
        <v>1</v>
      </c>
      <c r="F333" s="94" t="s">
        <v>2948</v>
      </c>
      <c r="G333" s="93" t="s">
        <v>16</v>
      </c>
      <c r="H333" s="96">
        <v>2022</v>
      </c>
      <c r="I333" s="93" t="s">
        <v>103</v>
      </c>
      <c r="J333" s="70" t="s">
        <v>2466</v>
      </c>
    </row>
    <row r="334" spans="1:10" s="19" customFormat="1" ht="87.5" customHeight="1" x14ac:dyDescent="0.35">
      <c r="A334" s="110" t="s">
        <v>107</v>
      </c>
      <c r="B334" s="146" t="s">
        <v>237</v>
      </c>
      <c r="C334" s="94" t="s">
        <v>238</v>
      </c>
      <c r="D334" s="95">
        <v>42774</v>
      </c>
      <c r="E334" s="93">
        <v>3</v>
      </c>
      <c r="F334" s="94" t="s">
        <v>239</v>
      </c>
      <c r="G334" s="93" t="s">
        <v>16</v>
      </c>
      <c r="H334" s="96">
        <v>2022</v>
      </c>
      <c r="I334" s="93" t="s">
        <v>103</v>
      </c>
      <c r="J334" s="92" t="s">
        <v>2467</v>
      </c>
    </row>
    <row r="335" spans="1:10" s="19" customFormat="1" ht="102.5" customHeight="1" x14ac:dyDescent="0.35">
      <c r="A335" s="110" t="s">
        <v>107</v>
      </c>
      <c r="B335" s="146" t="s">
        <v>240</v>
      </c>
      <c r="C335" s="94" t="s">
        <v>241</v>
      </c>
      <c r="D335" s="95">
        <v>42779</v>
      </c>
      <c r="E335" s="93">
        <v>3</v>
      </c>
      <c r="F335" s="94" t="s">
        <v>242</v>
      </c>
      <c r="G335" s="93" t="s">
        <v>16</v>
      </c>
      <c r="H335" s="96">
        <v>2022</v>
      </c>
      <c r="I335" s="93" t="s">
        <v>103</v>
      </c>
      <c r="J335" s="92" t="s">
        <v>1202</v>
      </c>
    </row>
    <row r="336" spans="1:10" s="19" customFormat="1" ht="70" customHeight="1" x14ac:dyDescent="0.35">
      <c r="A336" s="110" t="s">
        <v>107</v>
      </c>
      <c r="B336" s="149" t="s">
        <v>933</v>
      </c>
      <c r="C336" s="94" t="s">
        <v>1965</v>
      </c>
      <c r="D336" s="95">
        <v>42795</v>
      </c>
      <c r="E336" s="93" t="s">
        <v>1966</v>
      </c>
      <c r="F336" s="94" t="s">
        <v>1967</v>
      </c>
      <c r="G336" s="93" t="s">
        <v>56</v>
      </c>
      <c r="H336" s="96">
        <v>2021</v>
      </c>
      <c r="I336" s="93" t="s">
        <v>58</v>
      </c>
      <c r="J336" s="92" t="s">
        <v>2468</v>
      </c>
    </row>
    <row r="337" spans="1:10" s="19" customFormat="1" ht="168.5" customHeight="1" x14ac:dyDescent="0.35">
      <c r="A337" s="110" t="s">
        <v>107</v>
      </c>
      <c r="B337" s="146" t="s">
        <v>245</v>
      </c>
      <c r="C337" s="94" t="s">
        <v>246</v>
      </c>
      <c r="D337" s="95">
        <v>42858</v>
      </c>
      <c r="E337" s="93">
        <v>1</v>
      </c>
      <c r="F337" s="94" t="s">
        <v>247</v>
      </c>
      <c r="G337" s="93" t="s">
        <v>16</v>
      </c>
      <c r="H337" s="96">
        <v>2022</v>
      </c>
      <c r="I337" s="93" t="s">
        <v>103</v>
      </c>
      <c r="J337" s="70" t="s">
        <v>2443</v>
      </c>
    </row>
    <row r="338" spans="1:10" s="19" customFormat="1" ht="97.5" customHeight="1" x14ac:dyDescent="0.35">
      <c r="A338" s="110" t="s">
        <v>107</v>
      </c>
      <c r="B338" s="146" t="s">
        <v>344</v>
      </c>
      <c r="C338" s="94" t="s">
        <v>345</v>
      </c>
      <c r="D338" s="95">
        <v>42872</v>
      </c>
      <c r="E338" s="93" t="s">
        <v>336</v>
      </c>
      <c r="F338" s="94" t="s">
        <v>346</v>
      </c>
      <c r="G338" s="93" t="s">
        <v>46</v>
      </c>
      <c r="H338" s="93" t="s">
        <v>57</v>
      </c>
      <c r="I338" s="93" t="s">
        <v>58</v>
      </c>
      <c r="J338" s="70" t="s">
        <v>2469</v>
      </c>
    </row>
    <row r="339" spans="1:10" s="19" customFormat="1" ht="100.5" customHeight="1" x14ac:dyDescent="0.35">
      <c r="A339" s="110" t="s">
        <v>107</v>
      </c>
      <c r="B339" s="146" t="s">
        <v>253</v>
      </c>
      <c r="C339" s="94" t="s">
        <v>254</v>
      </c>
      <c r="D339" s="95">
        <v>42916</v>
      </c>
      <c r="E339" s="93">
        <v>1</v>
      </c>
      <c r="F339" s="94" t="s">
        <v>255</v>
      </c>
      <c r="G339" s="93" t="s">
        <v>299</v>
      </c>
      <c r="H339" s="96">
        <v>2022</v>
      </c>
      <c r="I339" s="93" t="s">
        <v>17</v>
      </c>
      <c r="J339" s="92" t="s">
        <v>1704</v>
      </c>
    </row>
    <row r="340" spans="1:10" s="19" customFormat="1" ht="111.5" customHeight="1" x14ac:dyDescent="0.35">
      <c r="A340" s="110" t="s">
        <v>107</v>
      </c>
      <c r="B340" s="146" t="s">
        <v>253</v>
      </c>
      <c r="C340" s="94" t="s">
        <v>254</v>
      </c>
      <c r="D340" s="95">
        <v>42916</v>
      </c>
      <c r="E340" s="93">
        <v>2</v>
      </c>
      <c r="F340" s="94" t="s">
        <v>256</v>
      </c>
      <c r="G340" s="93" t="s">
        <v>299</v>
      </c>
      <c r="H340" s="96">
        <v>2022</v>
      </c>
      <c r="I340" s="93" t="s">
        <v>17</v>
      </c>
      <c r="J340" s="92" t="s">
        <v>1704</v>
      </c>
    </row>
    <row r="341" spans="1:10" s="19" customFormat="1" ht="169" customHeight="1" x14ac:dyDescent="0.35">
      <c r="A341" s="110" t="s">
        <v>107</v>
      </c>
      <c r="B341" s="146" t="s">
        <v>248</v>
      </c>
      <c r="C341" s="94" t="s">
        <v>249</v>
      </c>
      <c r="D341" s="95">
        <v>42930</v>
      </c>
      <c r="E341" s="93">
        <v>1</v>
      </c>
      <c r="F341" s="94" t="s">
        <v>250</v>
      </c>
      <c r="G341" s="93" t="s">
        <v>16</v>
      </c>
      <c r="H341" s="96">
        <v>2025</v>
      </c>
      <c r="I341" s="93" t="s">
        <v>103</v>
      </c>
      <c r="J341" s="92" t="s">
        <v>1705</v>
      </c>
    </row>
    <row r="342" spans="1:10" s="19" customFormat="1" ht="190.5" customHeight="1" x14ac:dyDescent="0.35">
      <c r="A342" s="110" t="s">
        <v>107</v>
      </c>
      <c r="B342" s="146" t="s">
        <v>248</v>
      </c>
      <c r="C342" s="94" t="s">
        <v>249</v>
      </c>
      <c r="D342" s="95">
        <v>42930</v>
      </c>
      <c r="E342" s="93">
        <v>2</v>
      </c>
      <c r="F342" s="94" t="s">
        <v>251</v>
      </c>
      <c r="G342" s="93" t="s">
        <v>16</v>
      </c>
      <c r="H342" s="96">
        <v>2025</v>
      </c>
      <c r="I342" s="93" t="s">
        <v>103</v>
      </c>
      <c r="J342" s="92" t="s">
        <v>2470</v>
      </c>
    </row>
    <row r="343" spans="1:10" s="19" customFormat="1" ht="117.5" customHeight="1" x14ac:dyDescent="0.35">
      <c r="A343" s="110" t="s">
        <v>107</v>
      </c>
      <c r="B343" s="146" t="s">
        <v>248</v>
      </c>
      <c r="C343" s="94" t="s">
        <v>249</v>
      </c>
      <c r="D343" s="95">
        <v>42930</v>
      </c>
      <c r="E343" s="93">
        <v>3</v>
      </c>
      <c r="F343" s="94" t="s">
        <v>252</v>
      </c>
      <c r="G343" s="93" t="s">
        <v>16</v>
      </c>
      <c r="H343" s="96">
        <v>2022</v>
      </c>
      <c r="I343" s="93" t="s">
        <v>103</v>
      </c>
      <c r="J343" s="92" t="s">
        <v>1706</v>
      </c>
    </row>
    <row r="344" spans="1:10" s="19" customFormat="1" ht="102.5" customHeight="1" x14ac:dyDescent="0.35">
      <c r="A344" s="110" t="s">
        <v>107</v>
      </c>
      <c r="B344" s="146" t="s">
        <v>257</v>
      </c>
      <c r="C344" s="94" t="s">
        <v>258</v>
      </c>
      <c r="D344" s="95">
        <v>42933</v>
      </c>
      <c r="E344" s="93">
        <v>1</v>
      </c>
      <c r="F344" s="94" t="s">
        <v>259</v>
      </c>
      <c r="G344" s="93" t="s">
        <v>56</v>
      </c>
      <c r="H344" s="96" t="s">
        <v>57</v>
      </c>
      <c r="I344" s="93" t="s">
        <v>58</v>
      </c>
      <c r="J344" s="92" t="s">
        <v>137</v>
      </c>
    </row>
    <row r="345" spans="1:10" s="19" customFormat="1" ht="84" customHeight="1" x14ac:dyDescent="0.35">
      <c r="A345" s="110" t="s">
        <v>107</v>
      </c>
      <c r="B345" s="146" t="s">
        <v>1230</v>
      </c>
      <c r="C345" s="94" t="s">
        <v>1801</v>
      </c>
      <c r="D345" s="95">
        <v>42992</v>
      </c>
      <c r="E345" s="93" t="s">
        <v>1968</v>
      </c>
      <c r="F345" s="94" t="s">
        <v>1232</v>
      </c>
      <c r="G345" s="93" t="s">
        <v>16</v>
      </c>
      <c r="H345" s="93">
        <v>2022</v>
      </c>
      <c r="I345" s="93" t="s">
        <v>17</v>
      </c>
      <c r="J345" s="92" t="s">
        <v>1802</v>
      </c>
    </row>
    <row r="346" spans="1:10" s="19" customFormat="1" ht="281.5" customHeight="1" x14ac:dyDescent="0.35">
      <c r="A346" s="110" t="s">
        <v>107</v>
      </c>
      <c r="B346" s="146" t="s">
        <v>374</v>
      </c>
      <c r="C346" s="94" t="s">
        <v>375</v>
      </c>
      <c r="D346" s="95">
        <v>43003</v>
      </c>
      <c r="E346" s="93" t="s">
        <v>308</v>
      </c>
      <c r="F346" s="94" t="s">
        <v>379</v>
      </c>
      <c r="G346" s="93" t="s">
        <v>16</v>
      </c>
      <c r="H346" s="93">
        <v>2022</v>
      </c>
      <c r="I346" s="93" t="s">
        <v>58</v>
      </c>
      <c r="J346" s="92" t="s">
        <v>2471</v>
      </c>
    </row>
    <row r="347" spans="1:10" s="19" customFormat="1" ht="112" customHeight="1" x14ac:dyDescent="0.35">
      <c r="A347" s="110" t="s">
        <v>107</v>
      </c>
      <c r="B347" s="146" t="s">
        <v>374</v>
      </c>
      <c r="C347" s="94" t="s">
        <v>375</v>
      </c>
      <c r="D347" s="95">
        <v>43003</v>
      </c>
      <c r="E347" s="93" t="s">
        <v>376</v>
      </c>
      <c r="F347" s="94" t="s">
        <v>377</v>
      </c>
      <c r="G347" s="93" t="s">
        <v>56</v>
      </c>
      <c r="H347" s="93" t="s">
        <v>1233</v>
      </c>
      <c r="I347" s="93" t="s">
        <v>58</v>
      </c>
      <c r="J347" s="70" t="s">
        <v>2472</v>
      </c>
    </row>
    <row r="348" spans="1:10" s="19" customFormat="1" ht="123" customHeight="1" x14ac:dyDescent="0.35">
      <c r="A348" s="110" t="s">
        <v>107</v>
      </c>
      <c r="B348" s="146" t="s">
        <v>374</v>
      </c>
      <c r="C348" s="94" t="s">
        <v>375</v>
      </c>
      <c r="D348" s="95">
        <v>43003</v>
      </c>
      <c r="E348" s="93" t="s">
        <v>307</v>
      </c>
      <c r="F348" s="94" t="s">
        <v>378</v>
      </c>
      <c r="G348" s="93" t="s">
        <v>16</v>
      </c>
      <c r="H348" s="93">
        <v>2022</v>
      </c>
      <c r="I348" s="93" t="s">
        <v>58</v>
      </c>
      <c r="J348" s="92" t="s">
        <v>2473</v>
      </c>
    </row>
    <row r="349" spans="1:10" s="19" customFormat="1" ht="100.5" customHeight="1" x14ac:dyDescent="0.35">
      <c r="A349" s="110" t="s">
        <v>107</v>
      </c>
      <c r="B349" s="146" t="s">
        <v>587</v>
      </c>
      <c r="C349" s="94" t="s">
        <v>588</v>
      </c>
      <c r="D349" s="95">
        <v>43005</v>
      </c>
      <c r="E349" s="93" t="s">
        <v>589</v>
      </c>
      <c r="F349" s="94" t="s">
        <v>590</v>
      </c>
      <c r="G349" s="93" t="s">
        <v>16</v>
      </c>
      <c r="H349" s="93">
        <v>2023</v>
      </c>
      <c r="I349" s="93" t="s">
        <v>103</v>
      </c>
      <c r="J349" s="59" t="s">
        <v>2474</v>
      </c>
    </row>
    <row r="350" spans="1:10" s="19" customFormat="1" ht="127.5" customHeight="1" x14ac:dyDescent="0.35">
      <c r="A350" s="110" t="s">
        <v>107</v>
      </c>
      <c r="B350" s="146" t="s">
        <v>587</v>
      </c>
      <c r="C350" s="94" t="s">
        <v>588</v>
      </c>
      <c r="D350" s="95">
        <v>43005</v>
      </c>
      <c r="E350" s="93" t="s">
        <v>591</v>
      </c>
      <c r="F350" s="94" t="s">
        <v>592</v>
      </c>
      <c r="G350" s="93" t="s">
        <v>16</v>
      </c>
      <c r="H350" s="93">
        <v>2023</v>
      </c>
      <c r="I350" s="93" t="s">
        <v>17</v>
      </c>
      <c r="J350" s="68" t="s">
        <v>2475</v>
      </c>
    </row>
    <row r="351" spans="1:10" s="19" customFormat="1" ht="84" x14ac:dyDescent="0.35">
      <c r="A351" s="110" t="s">
        <v>107</v>
      </c>
      <c r="B351" s="146" t="s">
        <v>302</v>
      </c>
      <c r="C351" s="94" t="s">
        <v>303</v>
      </c>
      <c r="D351" s="95">
        <v>43006</v>
      </c>
      <c r="E351" s="101" t="s">
        <v>1905</v>
      </c>
      <c r="F351" s="94" t="s">
        <v>304</v>
      </c>
      <c r="G351" s="93" t="s">
        <v>16</v>
      </c>
      <c r="H351" s="93">
        <v>2023</v>
      </c>
      <c r="I351" s="93" t="s">
        <v>103</v>
      </c>
      <c r="J351" s="70" t="s">
        <v>2476</v>
      </c>
    </row>
    <row r="352" spans="1:10" s="19" customFormat="1" ht="102.5" customHeight="1" x14ac:dyDescent="0.35">
      <c r="A352" s="110" t="s">
        <v>107</v>
      </c>
      <c r="B352" s="146" t="s">
        <v>295</v>
      </c>
      <c r="C352" s="94" t="s">
        <v>296</v>
      </c>
      <c r="D352" s="95">
        <v>43074</v>
      </c>
      <c r="E352" s="93">
        <v>3</v>
      </c>
      <c r="F352" s="94" t="s">
        <v>297</v>
      </c>
      <c r="G352" s="93" t="s">
        <v>16</v>
      </c>
      <c r="H352" s="96">
        <v>2022</v>
      </c>
      <c r="I352" s="93" t="s">
        <v>103</v>
      </c>
      <c r="J352" s="70" t="s">
        <v>2477</v>
      </c>
    </row>
    <row r="353" spans="1:10" s="19" customFormat="1" ht="110" customHeight="1" x14ac:dyDescent="0.35">
      <c r="A353" s="110" t="s">
        <v>107</v>
      </c>
      <c r="B353" s="146" t="s">
        <v>292</v>
      </c>
      <c r="C353" s="94" t="s">
        <v>293</v>
      </c>
      <c r="D353" s="95">
        <v>43108</v>
      </c>
      <c r="E353" s="93">
        <v>2</v>
      </c>
      <c r="F353" s="94" t="s">
        <v>294</v>
      </c>
      <c r="G353" s="93" t="s">
        <v>16</v>
      </c>
      <c r="H353" s="96">
        <v>2022</v>
      </c>
      <c r="I353" s="93" t="s">
        <v>17</v>
      </c>
      <c r="J353" s="70" t="s">
        <v>2478</v>
      </c>
    </row>
    <row r="354" spans="1:10" s="19" customFormat="1" ht="42" x14ac:dyDescent="0.35">
      <c r="A354" s="110" t="s">
        <v>107</v>
      </c>
      <c r="B354" s="146" t="s">
        <v>593</v>
      </c>
      <c r="C354" s="94" t="s">
        <v>594</v>
      </c>
      <c r="D354" s="95">
        <v>43116</v>
      </c>
      <c r="E354" s="93" t="s">
        <v>2086</v>
      </c>
      <c r="F354" s="94" t="s">
        <v>595</v>
      </c>
      <c r="G354" s="93" t="s">
        <v>56</v>
      </c>
      <c r="H354" s="96" t="s">
        <v>57</v>
      </c>
      <c r="I354" s="93" t="s">
        <v>58</v>
      </c>
      <c r="J354" s="92" t="s">
        <v>2479</v>
      </c>
    </row>
    <row r="355" spans="1:10" s="19" customFormat="1" ht="106.5" customHeight="1" x14ac:dyDescent="0.35">
      <c r="A355" s="110" t="s">
        <v>107</v>
      </c>
      <c r="B355" s="146" t="s">
        <v>593</v>
      </c>
      <c r="C355" s="94" t="s">
        <v>594</v>
      </c>
      <c r="D355" s="95">
        <v>43116</v>
      </c>
      <c r="E355" s="93" t="s">
        <v>2087</v>
      </c>
      <c r="F355" s="94" t="s">
        <v>596</v>
      </c>
      <c r="G355" s="93" t="s">
        <v>56</v>
      </c>
      <c r="H355" s="93" t="s">
        <v>1233</v>
      </c>
      <c r="I355" s="93" t="s">
        <v>58</v>
      </c>
      <c r="J355" s="92" t="s">
        <v>2480</v>
      </c>
    </row>
    <row r="356" spans="1:10" s="19" customFormat="1" ht="127" customHeight="1" x14ac:dyDescent="0.35">
      <c r="A356" s="110" t="s">
        <v>107</v>
      </c>
      <c r="B356" s="146" t="s">
        <v>263</v>
      </c>
      <c r="C356" s="94" t="s">
        <v>264</v>
      </c>
      <c r="D356" s="95">
        <v>43116</v>
      </c>
      <c r="E356" s="93">
        <v>1</v>
      </c>
      <c r="F356" s="94" t="s">
        <v>265</v>
      </c>
      <c r="G356" s="93" t="s">
        <v>16</v>
      </c>
      <c r="H356" s="96">
        <v>2022</v>
      </c>
      <c r="I356" s="93" t="s">
        <v>17</v>
      </c>
      <c r="J356" s="92" t="s">
        <v>1203</v>
      </c>
    </row>
    <row r="357" spans="1:10" s="19" customFormat="1" ht="140" customHeight="1" x14ac:dyDescent="0.35">
      <c r="A357" s="110" t="s">
        <v>107</v>
      </c>
      <c r="B357" s="146" t="s">
        <v>266</v>
      </c>
      <c r="C357" s="94" t="s">
        <v>268</v>
      </c>
      <c r="D357" s="95">
        <v>43136</v>
      </c>
      <c r="E357" s="93">
        <v>2</v>
      </c>
      <c r="F357" s="94" t="s">
        <v>267</v>
      </c>
      <c r="G357" s="93" t="s">
        <v>16</v>
      </c>
      <c r="H357" s="96">
        <v>2026</v>
      </c>
      <c r="I357" s="93" t="s">
        <v>103</v>
      </c>
      <c r="J357" s="92" t="s">
        <v>2338</v>
      </c>
    </row>
    <row r="358" spans="1:10" s="19" customFormat="1" ht="192.5" customHeight="1" x14ac:dyDescent="0.35">
      <c r="A358" s="110" t="s">
        <v>107</v>
      </c>
      <c r="B358" s="146" t="s">
        <v>266</v>
      </c>
      <c r="C358" s="94" t="s">
        <v>268</v>
      </c>
      <c r="D358" s="95">
        <v>43136</v>
      </c>
      <c r="E358" s="93">
        <v>1</v>
      </c>
      <c r="F358" s="94" t="s">
        <v>269</v>
      </c>
      <c r="G358" s="93" t="s">
        <v>16</v>
      </c>
      <c r="H358" s="96">
        <v>2023</v>
      </c>
      <c r="I358" s="93" t="s">
        <v>58</v>
      </c>
      <c r="J358" s="92" t="s">
        <v>2337</v>
      </c>
    </row>
    <row r="359" spans="1:10" s="19" customFormat="1" ht="163.5" customHeight="1" x14ac:dyDescent="0.35">
      <c r="A359" s="110" t="s">
        <v>107</v>
      </c>
      <c r="B359" s="146" t="s">
        <v>266</v>
      </c>
      <c r="C359" s="94" t="s">
        <v>268</v>
      </c>
      <c r="D359" s="95">
        <v>43136</v>
      </c>
      <c r="E359" s="93">
        <v>3</v>
      </c>
      <c r="F359" s="94" t="s">
        <v>270</v>
      </c>
      <c r="G359" s="93" t="s">
        <v>16</v>
      </c>
      <c r="H359" s="96">
        <v>2023</v>
      </c>
      <c r="I359" s="93" t="s">
        <v>103</v>
      </c>
      <c r="J359" s="92" t="s">
        <v>2339</v>
      </c>
    </row>
    <row r="360" spans="1:10" s="19" customFormat="1" ht="42" x14ac:dyDescent="0.35">
      <c r="A360" s="110" t="s">
        <v>107</v>
      </c>
      <c r="B360" s="146" t="s">
        <v>380</v>
      </c>
      <c r="C360" s="94" t="s">
        <v>381</v>
      </c>
      <c r="D360" s="95">
        <v>43145</v>
      </c>
      <c r="E360" s="93" t="s">
        <v>306</v>
      </c>
      <c r="F360" s="94" t="s">
        <v>382</v>
      </c>
      <c r="G360" s="93" t="s">
        <v>16</v>
      </c>
      <c r="H360" s="93">
        <v>2023</v>
      </c>
      <c r="I360" s="93" t="s">
        <v>103</v>
      </c>
      <c r="J360" s="92" t="s">
        <v>1743</v>
      </c>
    </row>
    <row r="361" spans="1:10" s="19" customFormat="1" ht="84" x14ac:dyDescent="0.35">
      <c r="A361" s="110" t="s">
        <v>107</v>
      </c>
      <c r="B361" s="146" t="s">
        <v>271</v>
      </c>
      <c r="C361" s="94" t="s">
        <v>272</v>
      </c>
      <c r="D361" s="95">
        <v>43151</v>
      </c>
      <c r="E361" s="93">
        <v>2</v>
      </c>
      <c r="F361" s="94" t="s">
        <v>273</v>
      </c>
      <c r="G361" s="93" t="s">
        <v>16</v>
      </c>
      <c r="H361" s="96">
        <v>2022</v>
      </c>
      <c r="I361" s="93" t="s">
        <v>103</v>
      </c>
      <c r="J361" s="70" t="s">
        <v>2481</v>
      </c>
    </row>
    <row r="362" spans="1:10" s="19" customFormat="1" ht="95" customHeight="1" x14ac:dyDescent="0.35">
      <c r="A362" s="110" t="s">
        <v>107</v>
      </c>
      <c r="B362" s="146" t="s">
        <v>349</v>
      </c>
      <c r="C362" s="94" t="s">
        <v>350</v>
      </c>
      <c r="D362" s="95">
        <v>43195</v>
      </c>
      <c r="E362" s="93" t="s">
        <v>341</v>
      </c>
      <c r="F362" s="94" t="s">
        <v>353</v>
      </c>
      <c r="G362" s="93" t="s">
        <v>16</v>
      </c>
      <c r="H362" s="93">
        <v>2020</v>
      </c>
      <c r="I362" s="93" t="s">
        <v>58</v>
      </c>
      <c r="J362" s="92" t="s">
        <v>1744</v>
      </c>
    </row>
    <row r="363" spans="1:10" s="19" customFormat="1" ht="100" customHeight="1" x14ac:dyDescent="0.35">
      <c r="A363" s="110" t="s">
        <v>107</v>
      </c>
      <c r="B363" s="146" t="s">
        <v>349</v>
      </c>
      <c r="C363" s="94" t="s">
        <v>350</v>
      </c>
      <c r="D363" s="95">
        <v>43195</v>
      </c>
      <c r="E363" s="93" t="s">
        <v>351</v>
      </c>
      <c r="F363" s="94" t="s">
        <v>352</v>
      </c>
      <c r="G363" s="93" t="s">
        <v>16</v>
      </c>
      <c r="H363" s="93">
        <v>2022</v>
      </c>
      <c r="I363" s="93" t="s">
        <v>58</v>
      </c>
      <c r="J363" s="92" t="s">
        <v>1745</v>
      </c>
    </row>
    <row r="364" spans="1:10" s="19" customFormat="1" ht="42" x14ac:dyDescent="0.35">
      <c r="A364" s="110" t="s">
        <v>107</v>
      </c>
      <c r="B364" s="146" t="s">
        <v>277</v>
      </c>
      <c r="C364" s="94" t="s">
        <v>278</v>
      </c>
      <c r="D364" s="95">
        <v>43241</v>
      </c>
      <c r="E364" s="93">
        <v>1</v>
      </c>
      <c r="F364" s="94" t="s">
        <v>279</v>
      </c>
      <c r="G364" s="93" t="s">
        <v>16</v>
      </c>
      <c r="H364" s="96">
        <v>2024</v>
      </c>
      <c r="I364" s="93" t="s">
        <v>17</v>
      </c>
      <c r="J364" s="70" t="s">
        <v>2482</v>
      </c>
    </row>
    <row r="365" spans="1:10" s="19" customFormat="1" ht="109" customHeight="1" x14ac:dyDescent="0.35">
      <c r="A365" s="110" t="s">
        <v>107</v>
      </c>
      <c r="B365" s="146" t="s">
        <v>274</v>
      </c>
      <c r="C365" s="94" t="s">
        <v>275</v>
      </c>
      <c r="D365" s="95">
        <v>43257</v>
      </c>
      <c r="E365" s="93">
        <v>1</v>
      </c>
      <c r="F365" s="94" t="s">
        <v>276</v>
      </c>
      <c r="G365" s="93" t="s">
        <v>16</v>
      </c>
      <c r="H365" s="96">
        <v>2023</v>
      </c>
      <c r="I365" s="93" t="s">
        <v>17</v>
      </c>
      <c r="J365" s="70" t="s">
        <v>2483</v>
      </c>
    </row>
    <row r="366" spans="1:10" s="19" customFormat="1" ht="123" customHeight="1" x14ac:dyDescent="0.35">
      <c r="A366" s="110" t="s">
        <v>107</v>
      </c>
      <c r="B366" s="146" t="s">
        <v>687</v>
      </c>
      <c r="C366" s="94" t="s">
        <v>688</v>
      </c>
      <c r="D366" s="95">
        <v>43277</v>
      </c>
      <c r="E366" s="93" t="s">
        <v>689</v>
      </c>
      <c r="F366" s="94" t="s">
        <v>690</v>
      </c>
      <c r="G366" s="93" t="s">
        <v>16</v>
      </c>
      <c r="H366" s="93">
        <v>2022</v>
      </c>
      <c r="I366" s="93" t="s">
        <v>58</v>
      </c>
      <c r="J366" s="70" t="s">
        <v>2484</v>
      </c>
    </row>
    <row r="367" spans="1:10" s="19" customFormat="1" ht="84" x14ac:dyDescent="0.35">
      <c r="A367" s="110" t="s">
        <v>107</v>
      </c>
      <c r="B367" s="146" t="s">
        <v>384</v>
      </c>
      <c r="C367" s="94" t="s">
        <v>385</v>
      </c>
      <c r="D367" s="95">
        <v>43292</v>
      </c>
      <c r="E367" s="93" t="s">
        <v>1803</v>
      </c>
      <c r="F367" s="94" t="s">
        <v>1804</v>
      </c>
      <c r="G367" s="93" t="s">
        <v>16</v>
      </c>
      <c r="H367" s="93">
        <v>2023</v>
      </c>
      <c r="I367" s="93" t="s">
        <v>17</v>
      </c>
      <c r="J367" s="70" t="s">
        <v>2485</v>
      </c>
    </row>
    <row r="368" spans="1:10" s="19" customFormat="1" ht="42" x14ac:dyDescent="0.35">
      <c r="A368" s="110" t="s">
        <v>107</v>
      </c>
      <c r="B368" s="146" t="s">
        <v>472</v>
      </c>
      <c r="C368" s="94" t="s">
        <v>473</v>
      </c>
      <c r="D368" s="95">
        <v>43292</v>
      </c>
      <c r="E368" s="93" t="s">
        <v>2051</v>
      </c>
      <c r="F368" s="94" t="s">
        <v>476</v>
      </c>
      <c r="G368" s="93" t="s">
        <v>16</v>
      </c>
      <c r="H368" s="93">
        <v>2022</v>
      </c>
      <c r="I368" s="93" t="s">
        <v>58</v>
      </c>
      <c r="J368" s="70" t="s">
        <v>2486</v>
      </c>
    </row>
    <row r="369" spans="1:10" s="19" customFormat="1" ht="42" x14ac:dyDescent="0.35">
      <c r="A369" s="110" t="s">
        <v>107</v>
      </c>
      <c r="B369" s="146" t="s">
        <v>472</v>
      </c>
      <c r="C369" s="94" t="s">
        <v>473</v>
      </c>
      <c r="D369" s="95">
        <v>43292</v>
      </c>
      <c r="E369" s="93" t="s">
        <v>2048</v>
      </c>
      <c r="F369" s="94" t="s">
        <v>474</v>
      </c>
      <c r="G369" s="93" t="s">
        <v>16</v>
      </c>
      <c r="H369" s="93">
        <v>2022</v>
      </c>
      <c r="I369" s="93" t="s">
        <v>58</v>
      </c>
      <c r="J369" s="92" t="s">
        <v>2049</v>
      </c>
    </row>
    <row r="370" spans="1:10" s="19" customFormat="1" ht="42" x14ac:dyDescent="0.35">
      <c r="A370" s="110" t="s">
        <v>107</v>
      </c>
      <c r="B370" s="146" t="s">
        <v>472</v>
      </c>
      <c r="C370" s="94" t="s">
        <v>473</v>
      </c>
      <c r="D370" s="95">
        <v>43292</v>
      </c>
      <c r="E370" s="93" t="s">
        <v>2042</v>
      </c>
      <c r="F370" s="94" t="s">
        <v>475</v>
      </c>
      <c r="G370" s="93" t="s">
        <v>16</v>
      </c>
      <c r="H370" s="93">
        <v>2022</v>
      </c>
      <c r="I370" s="93" t="s">
        <v>58</v>
      </c>
      <c r="J370" s="70" t="s">
        <v>2487</v>
      </c>
    </row>
    <row r="371" spans="1:10" s="19" customFormat="1" ht="42" x14ac:dyDescent="0.35">
      <c r="A371" s="110" t="s">
        <v>107</v>
      </c>
      <c r="B371" s="146" t="s">
        <v>472</v>
      </c>
      <c r="C371" s="94" t="s">
        <v>473</v>
      </c>
      <c r="D371" s="95">
        <v>43292</v>
      </c>
      <c r="E371" s="93" t="s">
        <v>2047</v>
      </c>
      <c r="F371" s="94" t="s">
        <v>477</v>
      </c>
      <c r="G371" s="93" t="s">
        <v>16</v>
      </c>
      <c r="H371" s="93">
        <v>2022</v>
      </c>
      <c r="I371" s="93" t="s">
        <v>58</v>
      </c>
      <c r="J371" s="70" t="s">
        <v>2487</v>
      </c>
    </row>
    <row r="372" spans="1:10" s="19" customFormat="1" ht="42" x14ac:dyDescent="0.35">
      <c r="A372" s="110" t="s">
        <v>107</v>
      </c>
      <c r="B372" s="146" t="s">
        <v>472</v>
      </c>
      <c r="C372" s="94" t="s">
        <v>473</v>
      </c>
      <c r="D372" s="95">
        <v>43292</v>
      </c>
      <c r="E372" s="93" t="s">
        <v>2050</v>
      </c>
      <c r="F372" s="94" t="s">
        <v>478</v>
      </c>
      <c r="G372" s="93" t="s">
        <v>16</v>
      </c>
      <c r="H372" s="93">
        <v>2022</v>
      </c>
      <c r="I372" s="93" t="s">
        <v>58</v>
      </c>
      <c r="J372" s="70" t="s">
        <v>2487</v>
      </c>
    </row>
    <row r="373" spans="1:10" s="19" customFormat="1" ht="70" x14ac:dyDescent="0.35">
      <c r="A373" s="110" t="s">
        <v>107</v>
      </c>
      <c r="B373" s="146" t="s">
        <v>472</v>
      </c>
      <c r="C373" s="94" t="s">
        <v>473</v>
      </c>
      <c r="D373" s="95">
        <v>43292</v>
      </c>
      <c r="E373" s="93" t="s">
        <v>2046</v>
      </c>
      <c r="F373" s="94" t="s">
        <v>479</v>
      </c>
      <c r="G373" s="93" t="s">
        <v>56</v>
      </c>
      <c r="H373" s="96" t="s">
        <v>57</v>
      </c>
      <c r="I373" s="93" t="s">
        <v>58</v>
      </c>
      <c r="J373" s="70" t="s">
        <v>2488</v>
      </c>
    </row>
    <row r="374" spans="1:10" s="19" customFormat="1" ht="42" x14ac:dyDescent="0.35">
      <c r="A374" s="110" t="s">
        <v>107</v>
      </c>
      <c r="B374" s="146" t="s">
        <v>472</v>
      </c>
      <c r="C374" s="94" t="s">
        <v>473</v>
      </c>
      <c r="D374" s="95">
        <v>43292</v>
      </c>
      <c r="E374" s="93" t="s">
        <v>2044</v>
      </c>
      <c r="F374" s="94" t="s">
        <v>2043</v>
      </c>
      <c r="G374" s="93" t="s">
        <v>16</v>
      </c>
      <c r="H374" s="93">
        <v>2022</v>
      </c>
      <c r="I374" s="93" t="s">
        <v>58</v>
      </c>
      <c r="J374" s="92" t="s">
        <v>2045</v>
      </c>
    </row>
    <row r="375" spans="1:10" s="19" customFormat="1" ht="42" x14ac:dyDescent="0.35">
      <c r="A375" s="110" t="s">
        <v>107</v>
      </c>
      <c r="B375" s="146" t="s">
        <v>603</v>
      </c>
      <c r="C375" s="94" t="s">
        <v>604</v>
      </c>
      <c r="D375" s="95">
        <v>43292</v>
      </c>
      <c r="E375" s="93" t="s">
        <v>613</v>
      </c>
      <c r="F375" s="94" t="s">
        <v>614</v>
      </c>
      <c r="G375" s="93" t="s">
        <v>16</v>
      </c>
      <c r="H375" s="93">
        <v>2022</v>
      </c>
      <c r="I375" s="93" t="s">
        <v>58</v>
      </c>
      <c r="J375" s="59" t="s">
        <v>2489</v>
      </c>
    </row>
    <row r="376" spans="1:10" s="19" customFormat="1" ht="67" customHeight="1" x14ac:dyDescent="0.35">
      <c r="A376" s="110" t="s">
        <v>107</v>
      </c>
      <c r="B376" s="146" t="s">
        <v>603</v>
      </c>
      <c r="C376" s="94" t="s">
        <v>604</v>
      </c>
      <c r="D376" s="95">
        <v>43292</v>
      </c>
      <c r="E376" s="93" t="s">
        <v>605</v>
      </c>
      <c r="F376" s="94" t="s">
        <v>606</v>
      </c>
      <c r="G376" s="93" t="s">
        <v>56</v>
      </c>
      <c r="H376" s="93">
        <v>2022</v>
      </c>
      <c r="I376" s="93" t="s">
        <v>17</v>
      </c>
      <c r="J376" s="70" t="s">
        <v>2490</v>
      </c>
    </row>
    <row r="377" spans="1:10" s="19" customFormat="1" ht="42" x14ac:dyDescent="0.35">
      <c r="A377" s="110" t="s">
        <v>107</v>
      </c>
      <c r="B377" s="146" t="s">
        <v>603</v>
      </c>
      <c r="C377" s="94" t="s">
        <v>604</v>
      </c>
      <c r="D377" s="95">
        <v>43292</v>
      </c>
      <c r="E377" s="93" t="s">
        <v>607</v>
      </c>
      <c r="F377" s="94" t="s">
        <v>608</v>
      </c>
      <c r="G377" s="93" t="s">
        <v>16</v>
      </c>
      <c r="H377" s="93">
        <v>2022</v>
      </c>
      <c r="I377" s="93" t="s">
        <v>58</v>
      </c>
      <c r="J377" s="59" t="s">
        <v>2491</v>
      </c>
    </row>
    <row r="378" spans="1:10" s="19" customFormat="1" ht="42" x14ac:dyDescent="0.35">
      <c r="A378" s="110" t="s">
        <v>107</v>
      </c>
      <c r="B378" s="146" t="s">
        <v>603</v>
      </c>
      <c r="C378" s="94" t="s">
        <v>604</v>
      </c>
      <c r="D378" s="95">
        <v>43292</v>
      </c>
      <c r="E378" s="93" t="s">
        <v>609</v>
      </c>
      <c r="F378" s="94" t="s">
        <v>610</v>
      </c>
      <c r="G378" s="93" t="s">
        <v>16</v>
      </c>
      <c r="H378" s="93">
        <v>2022</v>
      </c>
      <c r="I378" s="93" t="s">
        <v>17</v>
      </c>
      <c r="J378" s="59" t="s">
        <v>2492</v>
      </c>
    </row>
    <row r="379" spans="1:10" s="19" customFormat="1" ht="42" x14ac:dyDescent="0.35">
      <c r="A379" s="110" t="s">
        <v>107</v>
      </c>
      <c r="B379" s="146" t="s">
        <v>603</v>
      </c>
      <c r="C379" s="94" t="s">
        <v>604</v>
      </c>
      <c r="D379" s="95">
        <v>43292</v>
      </c>
      <c r="E379" s="93" t="s">
        <v>611</v>
      </c>
      <c r="F379" s="94" t="s">
        <v>612</v>
      </c>
      <c r="G379" s="93" t="s">
        <v>56</v>
      </c>
      <c r="H379" s="93" t="s">
        <v>57</v>
      </c>
      <c r="I379" s="93" t="s">
        <v>58</v>
      </c>
      <c r="J379" s="59" t="s">
        <v>2493</v>
      </c>
    </row>
    <row r="380" spans="1:10" s="19" customFormat="1" ht="88.5" customHeight="1" x14ac:dyDescent="0.35">
      <c r="A380" s="110" t="s">
        <v>107</v>
      </c>
      <c r="B380" s="146" t="s">
        <v>603</v>
      </c>
      <c r="C380" s="94" t="s">
        <v>604</v>
      </c>
      <c r="D380" s="95">
        <v>43292</v>
      </c>
      <c r="E380" s="93" t="s">
        <v>615</v>
      </c>
      <c r="F380" s="94" t="s">
        <v>616</v>
      </c>
      <c r="G380" s="93" t="s">
        <v>16</v>
      </c>
      <c r="H380" s="93">
        <v>2022</v>
      </c>
      <c r="I380" s="93" t="s">
        <v>103</v>
      </c>
      <c r="J380" s="70" t="s">
        <v>1733</v>
      </c>
    </row>
    <row r="381" spans="1:10" s="19" customFormat="1" ht="241" customHeight="1" x14ac:dyDescent="0.35">
      <c r="A381" s="110" t="s">
        <v>107</v>
      </c>
      <c r="B381" s="146" t="s">
        <v>280</v>
      </c>
      <c r="C381" s="94" t="s">
        <v>281</v>
      </c>
      <c r="D381" s="95">
        <v>43307</v>
      </c>
      <c r="E381" s="93">
        <v>2</v>
      </c>
      <c r="F381" s="94" t="s">
        <v>282</v>
      </c>
      <c r="G381" s="93" t="s">
        <v>16</v>
      </c>
      <c r="H381" s="96">
        <v>2022</v>
      </c>
      <c r="I381" s="93" t="s">
        <v>17</v>
      </c>
      <c r="J381" s="70" t="s">
        <v>2494</v>
      </c>
    </row>
    <row r="382" spans="1:10" s="19" customFormat="1" ht="108" customHeight="1" x14ac:dyDescent="0.35">
      <c r="A382" s="110" t="s">
        <v>107</v>
      </c>
      <c r="B382" s="146" t="s">
        <v>480</v>
      </c>
      <c r="C382" s="94" t="s">
        <v>481</v>
      </c>
      <c r="D382" s="95">
        <v>43311</v>
      </c>
      <c r="E382" s="93" t="s">
        <v>484</v>
      </c>
      <c r="F382" s="94" t="s">
        <v>485</v>
      </c>
      <c r="G382" s="93" t="s">
        <v>56</v>
      </c>
      <c r="H382" s="93" t="s">
        <v>57</v>
      </c>
      <c r="I382" s="93" t="s">
        <v>58</v>
      </c>
      <c r="J382" s="92" t="s">
        <v>1226</v>
      </c>
    </row>
    <row r="383" spans="1:10" s="19" customFormat="1" ht="106.5" customHeight="1" x14ac:dyDescent="0.35">
      <c r="A383" s="110" t="s">
        <v>107</v>
      </c>
      <c r="B383" s="146" t="s">
        <v>480</v>
      </c>
      <c r="C383" s="94" t="s">
        <v>481</v>
      </c>
      <c r="D383" s="95">
        <v>43311</v>
      </c>
      <c r="E383" s="93" t="s">
        <v>486</v>
      </c>
      <c r="F383" s="94" t="s">
        <v>487</v>
      </c>
      <c r="G383" s="93" t="s">
        <v>56</v>
      </c>
      <c r="H383" s="93" t="s">
        <v>57</v>
      </c>
      <c r="I383" s="93" t="s">
        <v>58</v>
      </c>
      <c r="J383" s="92" t="s">
        <v>1746</v>
      </c>
    </row>
    <row r="384" spans="1:10" s="19" customFormat="1" ht="236" customHeight="1" x14ac:dyDescent="0.35">
      <c r="A384" s="110" t="s">
        <v>107</v>
      </c>
      <c r="B384" s="146" t="s">
        <v>480</v>
      </c>
      <c r="C384" s="94" t="s">
        <v>481</v>
      </c>
      <c r="D384" s="95">
        <v>43311</v>
      </c>
      <c r="E384" s="93" t="s">
        <v>488</v>
      </c>
      <c r="F384" s="94" t="s">
        <v>489</v>
      </c>
      <c r="G384" s="93" t="s">
        <v>16</v>
      </c>
      <c r="H384" s="96">
        <v>2022</v>
      </c>
      <c r="I384" s="93" t="s">
        <v>17</v>
      </c>
      <c r="J384" s="92" t="s">
        <v>2495</v>
      </c>
    </row>
    <row r="385" spans="1:10" s="19" customFormat="1" ht="70.5" customHeight="1" x14ac:dyDescent="0.35">
      <c r="A385" s="110" t="s">
        <v>107</v>
      </c>
      <c r="B385" s="146" t="s">
        <v>480</v>
      </c>
      <c r="C385" s="94" t="s">
        <v>481</v>
      </c>
      <c r="D385" s="95">
        <v>43311</v>
      </c>
      <c r="E385" s="93" t="s">
        <v>492</v>
      </c>
      <c r="F385" s="94" t="s">
        <v>493</v>
      </c>
      <c r="G385" s="93" t="s">
        <v>16</v>
      </c>
      <c r="H385" s="93">
        <v>2022</v>
      </c>
      <c r="I385" s="93" t="s">
        <v>58</v>
      </c>
      <c r="J385" s="92" t="s">
        <v>1245</v>
      </c>
    </row>
    <row r="386" spans="1:10" s="19" customFormat="1" ht="42" x14ac:dyDescent="0.35">
      <c r="A386" s="110" t="s">
        <v>107</v>
      </c>
      <c r="B386" s="146" t="s">
        <v>480</v>
      </c>
      <c r="C386" s="94" t="s">
        <v>481</v>
      </c>
      <c r="D386" s="95">
        <v>43311</v>
      </c>
      <c r="E386" s="93" t="s">
        <v>502</v>
      </c>
      <c r="F386" s="94" t="s">
        <v>503</v>
      </c>
      <c r="G386" s="93" t="s">
        <v>16</v>
      </c>
      <c r="H386" s="93">
        <v>2022</v>
      </c>
      <c r="I386" s="93" t="s">
        <v>17</v>
      </c>
      <c r="J386" s="92" t="s">
        <v>2496</v>
      </c>
    </row>
    <row r="387" spans="1:10" s="19" customFormat="1" ht="42" x14ac:dyDescent="0.35">
      <c r="A387" s="110" t="s">
        <v>107</v>
      </c>
      <c r="B387" s="146" t="s">
        <v>480</v>
      </c>
      <c r="C387" s="94" t="s">
        <v>481</v>
      </c>
      <c r="D387" s="95">
        <v>43311</v>
      </c>
      <c r="E387" s="93" t="s">
        <v>506</v>
      </c>
      <c r="F387" s="94" t="s">
        <v>507</v>
      </c>
      <c r="G387" s="93" t="s">
        <v>16</v>
      </c>
      <c r="H387" s="93">
        <v>2022</v>
      </c>
      <c r="I387" s="93" t="s">
        <v>103</v>
      </c>
      <c r="J387" s="92" t="s">
        <v>2497</v>
      </c>
    </row>
    <row r="388" spans="1:10" s="19" customFormat="1" ht="42" x14ac:dyDescent="0.35">
      <c r="A388" s="110" t="s">
        <v>107</v>
      </c>
      <c r="B388" s="146" t="s">
        <v>480</v>
      </c>
      <c r="C388" s="94" t="s">
        <v>481</v>
      </c>
      <c r="D388" s="95">
        <v>43311</v>
      </c>
      <c r="E388" s="93" t="s">
        <v>482</v>
      </c>
      <c r="F388" s="94" t="s">
        <v>483</v>
      </c>
      <c r="G388" s="93" t="s">
        <v>16</v>
      </c>
      <c r="H388" s="93">
        <v>2022</v>
      </c>
      <c r="I388" s="93" t="s">
        <v>17</v>
      </c>
      <c r="J388" s="59" t="s">
        <v>2498</v>
      </c>
    </row>
    <row r="389" spans="1:10" s="19" customFormat="1" ht="42" x14ac:dyDescent="0.35">
      <c r="A389" s="110" t="s">
        <v>107</v>
      </c>
      <c r="B389" s="146" t="s">
        <v>480</v>
      </c>
      <c r="C389" s="94" t="s">
        <v>481</v>
      </c>
      <c r="D389" s="95">
        <v>43311</v>
      </c>
      <c r="E389" s="93" t="s">
        <v>490</v>
      </c>
      <c r="F389" s="94" t="s">
        <v>491</v>
      </c>
      <c r="G389" s="93" t="s">
        <v>16</v>
      </c>
      <c r="H389" s="93">
        <v>2022</v>
      </c>
      <c r="I389" s="93" t="s">
        <v>103</v>
      </c>
      <c r="J389" s="59" t="s">
        <v>2498</v>
      </c>
    </row>
    <row r="390" spans="1:10" s="19" customFormat="1" ht="56" x14ac:dyDescent="0.35">
      <c r="A390" s="110" t="s">
        <v>107</v>
      </c>
      <c r="B390" s="146" t="s">
        <v>480</v>
      </c>
      <c r="C390" s="94" t="s">
        <v>481</v>
      </c>
      <c r="D390" s="95">
        <v>43311</v>
      </c>
      <c r="E390" s="93" t="s">
        <v>494</v>
      </c>
      <c r="F390" s="94" t="s">
        <v>495</v>
      </c>
      <c r="G390" s="93" t="s">
        <v>56</v>
      </c>
      <c r="H390" s="93" t="s">
        <v>57</v>
      </c>
      <c r="I390" s="93" t="s">
        <v>58</v>
      </c>
      <c r="J390" s="92" t="s">
        <v>1747</v>
      </c>
    </row>
    <row r="391" spans="1:10" s="19" customFormat="1" ht="58.5" customHeight="1" x14ac:dyDescent="0.35">
      <c r="A391" s="110" t="s">
        <v>107</v>
      </c>
      <c r="B391" s="146" t="s">
        <v>480</v>
      </c>
      <c r="C391" s="94" t="s">
        <v>481</v>
      </c>
      <c r="D391" s="95">
        <v>43311</v>
      </c>
      <c r="E391" s="93" t="s">
        <v>496</v>
      </c>
      <c r="F391" s="94" t="s">
        <v>497</v>
      </c>
      <c r="G391" s="93" t="s">
        <v>56</v>
      </c>
      <c r="H391" s="93" t="s">
        <v>57</v>
      </c>
      <c r="I391" s="93" t="s">
        <v>58</v>
      </c>
      <c r="J391" s="92" t="s">
        <v>1692</v>
      </c>
    </row>
    <row r="392" spans="1:10" s="19" customFormat="1" ht="70.5" customHeight="1" x14ac:dyDescent="0.35">
      <c r="A392" s="110" t="s">
        <v>107</v>
      </c>
      <c r="B392" s="146" t="s">
        <v>480</v>
      </c>
      <c r="C392" s="94" t="s">
        <v>481</v>
      </c>
      <c r="D392" s="95">
        <v>43311</v>
      </c>
      <c r="E392" s="93" t="s">
        <v>498</v>
      </c>
      <c r="F392" s="94" t="s">
        <v>499</v>
      </c>
      <c r="G392" s="93" t="s">
        <v>56</v>
      </c>
      <c r="H392" s="93" t="s">
        <v>57</v>
      </c>
      <c r="I392" s="93" t="s">
        <v>58</v>
      </c>
      <c r="J392" s="92" t="s">
        <v>1692</v>
      </c>
    </row>
    <row r="393" spans="1:10" s="19" customFormat="1" ht="42" x14ac:dyDescent="0.35">
      <c r="A393" s="110" t="s">
        <v>107</v>
      </c>
      <c r="B393" s="146" t="s">
        <v>480</v>
      </c>
      <c r="C393" s="94" t="s">
        <v>481</v>
      </c>
      <c r="D393" s="95">
        <v>43311</v>
      </c>
      <c r="E393" s="93" t="s">
        <v>500</v>
      </c>
      <c r="F393" s="94" t="s">
        <v>501</v>
      </c>
      <c r="G393" s="93" t="s">
        <v>16</v>
      </c>
      <c r="H393" s="93">
        <v>2023</v>
      </c>
      <c r="I393" s="93" t="s">
        <v>103</v>
      </c>
      <c r="J393" s="92" t="s">
        <v>2499</v>
      </c>
    </row>
    <row r="394" spans="1:10" s="19" customFormat="1" ht="42" x14ac:dyDescent="0.35">
      <c r="A394" s="110" t="s">
        <v>107</v>
      </c>
      <c r="B394" s="146" t="s">
        <v>480</v>
      </c>
      <c r="C394" s="94" t="s">
        <v>481</v>
      </c>
      <c r="D394" s="95">
        <v>43311</v>
      </c>
      <c r="E394" s="93" t="s">
        <v>504</v>
      </c>
      <c r="F394" s="94" t="s">
        <v>505</v>
      </c>
      <c r="G394" s="93" t="s">
        <v>16</v>
      </c>
      <c r="H394" s="93">
        <v>2022</v>
      </c>
      <c r="I394" s="93" t="s">
        <v>103</v>
      </c>
      <c r="J394" s="59" t="s">
        <v>2498</v>
      </c>
    </row>
    <row r="395" spans="1:10" s="19" customFormat="1" ht="70" x14ac:dyDescent="0.35">
      <c r="A395" s="110" t="s">
        <v>107</v>
      </c>
      <c r="B395" s="146" t="s">
        <v>597</v>
      </c>
      <c r="C395" s="94" t="s">
        <v>598</v>
      </c>
      <c r="D395" s="95">
        <v>43315</v>
      </c>
      <c r="E395" s="93" t="s">
        <v>599</v>
      </c>
      <c r="F395" s="94" t="s">
        <v>600</v>
      </c>
      <c r="G395" s="93" t="s">
        <v>16</v>
      </c>
      <c r="H395" s="93">
        <v>2023</v>
      </c>
      <c r="I395" s="93" t="s">
        <v>58</v>
      </c>
      <c r="J395" s="70" t="s">
        <v>2949</v>
      </c>
    </row>
    <row r="396" spans="1:10" s="19" customFormat="1" ht="70" x14ac:dyDescent="0.35">
      <c r="A396" s="110" t="s">
        <v>107</v>
      </c>
      <c r="B396" s="146" t="s">
        <v>597</v>
      </c>
      <c r="C396" s="94" t="s">
        <v>598</v>
      </c>
      <c r="D396" s="95">
        <v>43315</v>
      </c>
      <c r="E396" s="93" t="s">
        <v>601</v>
      </c>
      <c r="F396" s="94" t="s">
        <v>602</v>
      </c>
      <c r="G396" s="93" t="s">
        <v>16</v>
      </c>
      <c r="H396" s="93">
        <v>2022</v>
      </c>
      <c r="I396" s="93" t="s">
        <v>58</v>
      </c>
      <c r="J396" s="70" t="s">
        <v>2950</v>
      </c>
    </row>
    <row r="397" spans="1:10" s="19" customFormat="1" ht="91" customHeight="1" x14ac:dyDescent="0.35">
      <c r="A397" s="110" t="s">
        <v>107</v>
      </c>
      <c r="B397" s="146" t="s">
        <v>617</v>
      </c>
      <c r="C397" s="94" t="s">
        <v>618</v>
      </c>
      <c r="D397" s="95">
        <v>43318</v>
      </c>
      <c r="E397" s="93" t="s">
        <v>619</v>
      </c>
      <c r="F397" s="94" t="s">
        <v>620</v>
      </c>
      <c r="G397" s="93" t="s">
        <v>46</v>
      </c>
      <c r="H397" s="93" t="s">
        <v>57</v>
      </c>
      <c r="I397" s="93" t="s">
        <v>58</v>
      </c>
      <c r="J397" s="92" t="s">
        <v>1692</v>
      </c>
    </row>
    <row r="398" spans="1:10" s="19" customFormat="1" ht="87.5" customHeight="1" x14ac:dyDescent="0.35">
      <c r="A398" s="110" t="s">
        <v>107</v>
      </c>
      <c r="B398" s="146" t="s">
        <v>309</v>
      </c>
      <c r="C398" s="94" t="s">
        <v>310</v>
      </c>
      <c r="D398" s="95">
        <v>43320</v>
      </c>
      <c r="E398" s="93" t="s">
        <v>1927</v>
      </c>
      <c r="F398" s="94" t="s">
        <v>311</v>
      </c>
      <c r="G398" s="93" t="s">
        <v>16</v>
      </c>
      <c r="H398" s="93">
        <v>2022</v>
      </c>
      <c r="I398" s="93" t="s">
        <v>58</v>
      </c>
      <c r="J398" s="70" t="s">
        <v>2500</v>
      </c>
    </row>
    <row r="399" spans="1:10" s="19" customFormat="1" ht="85" customHeight="1" x14ac:dyDescent="0.35">
      <c r="A399" s="110" t="s">
        <v>107</v>
      </c>
      <c r="B399" s="146" t="s">
        <v>309</v>
      </c>
      <c r="C399" s="94" t="s">
        <v>310</v>
      </c>
      <c r="D399" s="95">
        <v>43320</v>
      </c>
      <c r="E399" s="93" t="s">
        <v>1925</v>
      </c>
      <c r="F399" s="94" t="s">
        <v>312</v>
      </c>
      <c r="G399" s="93" t="s">
        <v>16</v>
      </c>
      <c r="H399" s="93">
        <v>2022</v>
      </c>
      <c r="I399" s="93" t="s">
        <v>58</v>
      </c>
      <c r="J399" s="59" t="s">
        <v>2501</v>
      </c>
    </row>
    <row r="400" spans="1:10" s="19" customFormat="1" ht="98" customHeight="1" x14ac:dyDescent="0.35">
      <c r="A400" s="110" t="s">
        <v>107</v>
      </c>
      <c r="B400" s="146" t="s">
        <v>309</v>
      </c>
      <c r="C400" s="94" t="s">
        <v>310</v>
      </c>
      <c r="D400" s="95">
        <v>43320</v>
      </c>
      <c r="E400" s="93" t="s">
        <v>1926</v>
      </c>
      <c r="F400" s="94" t="s">
        <v>313</v>
      </c>
      <c r="G400" s="93" t="s">
        <v>16</v>
      </c>
      <c r="H400" s="93">
        <v>2022</v>
      </c>
      <c r="I400" s="93" t="s">
        <v>58</v>
      </c>
      <c r="J400" s="59" t="s">
        <v>2729</v>
      </c>
    </row>
    <row r="401" spans="1:10" s="19" customFormat="1" ht="76.5" customHeight="1" x14ac:dyDescent="0.35">
      <c r="A401" s="110" t="s">
        <v>107</v>
      </c>
      <c r="B401" s="146" t="s">
        <v>287</v>
      </c>
      <c r="C401" s="94" t="s">
        <v>288</v>
      </c>
      <c r="D401" s="95">
        <v>43335</v>
      </c>
      <c r="E401" s="93">
        <v>2</v>
      </c>
      <c r="F401" s="94" t="s">
        <v>289</v>
      </c>
      <c r="G401" s="93" t="s">
        <v>56</v>
      </c>
      <c r="H401" s="96" t="s">
        <v>57</v>
      </c>
      <c r="I401" s="93" t="s">
        <v>58</v>
      </c>
      <c r="J401" s="92" t="s">
        <v>290</v>
      </c>
    </row>
    <row r="402" spans="1:10" s="19" customFormat="1" ht="81.5" customHeight="1" x14ac:dyDescent="0.35">
      <c r="A402" s="110" t="s">
        <v>107</v>
      </c>
      <c r="B402" s="146" t="s">
        <v>287</v>
      </c>
      <c r="C402" s="94" t="s">
        <v>288</v>
      </c>
      <c r="D402" s="95">
        <v>43335</v>
      </c>
      <c r="E402" s="93">
        <v>3</v>
      </c>
      <c r="F402" s="94" t="s">
        <v>291</v>
      </c>
      <c r="G402" s="93" t="s">
        <v>56</v>
      </c>
      <c r="H402" s="96" t="s">
        <v>57</v>
      </c>
      <c r="I402" s="93" t="s">
        <v>58</v>
      </c>
      <c r="J402" s="92" t="s">
        <v>1204</v>
      </c>
    </row>
    <row r="403" spans="1:10" s="19" customFormat="1" ht="99" customHeight="1" x14ac:dyDescent="0.35">
      <c r="A403" s="110" t="s">
        <v>107</v>
      </c>
      <c r="B403" s="146" t="s">
        <v>283</v>
      </c>
      <c r="C403" s="94" t="s">
        <v>284</v>
      </c>
      <c r="D403" s="95">
        <v>43348</v>
      </c>
      <c r="E403" s="93">
        <v>3</v>
      </c>
      <c r="F403" s="94" t="s">
        <v>286</v>
      </c>
      <c r="G403" s="93" t="s">
        <v>16</v>
      </c>
      <c r="H403" s="96">
        <v>2022</v>
      </c>
      <c r="I403" s="93" t="s">
        <v>17</v>
      </c>
      <c r="J403" s="70" t="s">
        <v>2951</v>
      </c>
    </row>
    <row r="404" spans="1:10" s="19" customFormat="1" ht="108.5" customHeight="1" x14ac:dyDescent="0.35">
      <c r="A404" s="110" t="s">
        <v>107</v>
      </c>
      <c r="B404" s="146" t="s">
        <v>283</v>
      </c>
      <c r="C404" s="94" t="s">
        <v>284</v>
      </c>
      <c r="D404" s="95">
        <v>43348</v>
      </c>
      <c r="E404" s="93">
        <v>1</v>
      </c>
      <c r="F404" s="94" t="s">
        <v>285</v>
      </c>
      <c r="G404" s="93" t="s">
        <v>16</v>
      </c>
      <c r="H404" s="96">
        <v>2022</v>
      </c>
      <c r="I404" s="93" t="s">
        <v>17</v>
      </c>
      <c r="J404" s="70" t="s">
        <v>2502</v>
      </c>
    </row>
    <row r="405" spans="1:10" s="19" customFormat="1" ht="142" customHeight="1" x14ac:dyDescent="0.35">
      <c r="A405" s="110" t="s">
        <v>107</v>
      </c>
      <c r="B405" s="146" t="s">
        <v>711</v>
      </c>
      <c r="C405" s="94" t="s">
        <v>712</v>
      </c>
      <c r="D405" s="95">
        <v>43368</v>
      </c>
      <c r="E405" s="93" t="s">
        <v>713</v>
      </c>
      <c r="F405" s="94" t="s">
        <v>714</v>
      </c>
      <c r="G405" s="93" t="s">
        <v>16</v>
      </c>
      <c r="H405" s="96">
        <v>2019</v>
      </c>
      <c r="I405" s="93" t="s">
        <v>17</v>
      </c>
      <c r="J405" s="92" t="s">
        <v>2503</v>
      </c>
    </row>
    <row r="406" spans="1:10" s="19" customFormat="1" ht="156" customHeight="1" x14ac:dyDescent="0.35">
      <c r="A406" s="110" t="s">
        <v>107</v>
      </c>
      <c r="B406" s="146" t="s">
        <v>711</v>
      </c>
      <c r="C406" s="94" t="s">
        <v>712</v>
      </c>
      <c r="D406" s="95">
        <v>43368</v>
      </c>
      <c r="E406" s="93" t="s">
        <v>715</v>
      </c>
      <c r="F406" s="94" t="s">
        <v>716</v>
      </c>
      <c r="G406" s="93" t="s">
        <v>16</v>
      </c>
      <c r="H406" s="96">
        <v>2022</v>
      </c>
      <c r="I406" s="93" t="s">
        <v>103</v>
      </c>
      <c r="J406" s="92" t="s">
        <v>2504</v>
      </c>
    </row>
    <row r="407" spans="1:10" s="19" customFormat="1" ht="159.5" customHeight="1" x14ac:dyDescent="0.35">
      <c r="A407" s="110" t="s">
        <v>107</v>
      </c>
      <c r="B407" s="146" t="s">
        <v>300</v>
      </c>
      <c r="C407" s="94" t="s">
        <v>301</v>
      </c>
      <c r="D407" s="95">
        <v>43370</v>
      </c>
      <c r="E407" s="93" t="s">
        <v>1904</v>
      </c>
      <c r="F407" s="94" t="s">
        <v>2961</v>
      </c>
      <c r="G407" s="93" t="s">
        <v>16</v>
      </c>
      <c r="H407" s="96">
        <v>2022</v>
      </c>
      <c r="I407" s="93" t="s">
        <v>103</v>
      </c>
      <c r="J407" s="70" t="s">
        <v>2505</v>
      </c>
    </row>
    <row r="408" spans="1:10" s="19" customFormat="1" ht="91.5" customHeight="1" x14ac:dyDescent="0.35">
      <c r="A408" s="110" t="s">
        <v>107</v>
      </c>
      <c r="B408" s="146" t="s">
        <v>1205</v>
      </c>
      <c r="C408" s="94" t="s">
        <v>1206</v>
      </c>
      <c r="D408" s="95">
        <v>43392</v>
      </c>
      <c r="E408" s="96">
        <v>1</v>
      </c>
      <c r="F408" s="94" t="s">
        <v>1207</v>
      </c>
      <c r="G408" s="93" t="s">
        <v>16</v>
      </c>
      <c r="H408" s="96">
        <v>2022</v>
      </c>
      <c r="I408" s="93" t="s">
        <v>17</v>
      </c>
      <c r="J408" s="92" t="s">
        <v>2340</v>
      </c>
    </row>
    <row r="409" spans="1:10" s="19" customFormat="1" ht="126" x14ac:dyDescent="0.35">
      <c r="A409" s="110" t="s">
        <v>107</v>
      </c>
      <c r="B409" s="149" t="s">
        <v>1785</v>
      </c>
      <c r="C409" s="94" t="s">
        <v>1786</v>
      </c>
      <c r="D409" s="95">
        <v>43405</v>
      </c>
      <c r="E409" s="93" t="s">
        <v>1787</v>
      </c>
      <c r="F409" s="94" t="s">
        <v>1788</v>
      </c>
      <c r="G409" s="93" t="s">
        <v>16</v>
      </c>
      <c r="H409" s="93">
        <v>2023</v>
      </c>
      <c r="I409" s="93" t="s">
        <v>17</v>
      </c>
      <c r="J409" s="92" t="s">
        <v>1789</v>
      </c>
    </row>
    <row r="410" spans="1:10" s="19" customFormat="1" ht="96.5" customHeight="1" x14ac:dyDescent="0.35">
      <c r="A410" s="110" t="s">
        <v>107</v>
      </c>
      <c r="B410" s="146" t="s">
        <v>1214</v>
      </c>
      <c r="C410" s="94" t="s">
        <v>1215</v>
      </c>
      <c r="D410" s="95">
        <v>43417</v>
      </c>
      <c r="E410" s="93">
        <v>29</v>
      </c>
      <c r="F410" s="94" t="s">
        <v>1216</v>
      </c>
      <c r="G410" s="93" t="s">
        <v>16</v>
      </c>
      <c r="H410" s="96">
        <v>2022</v>
      </c>
      <c r="I410" s="93" t="s">
        <v>58</v>
      </c>
      <c r="J410" s="92" t="s">
        <v>2506</v>
      </c>
    </row>
    <row r="411" spans="1:10" s="19" customFormat="1" ht="115.5" customHeight="1" x14ac:dyDescent="0.35">
      <c r="A411" s="110" t="s">
        <v>107</v>
      </c>
      <c r="B411" s="146" t="s">
        <v>1214</v>
      </c>
      <c r="C411" s="94" t="s">
        <v>1215</v>
      </c>
      <c r="D411" s="95">
        <v>43417</v>
      </c>
      <c r="E411" s="93">
        <v>28</v>
      </c>
      <c r="F411" s="94" t="s">
        <v>1217</v>
      </c>
      <c r="G411" s="93" t="s">
        <v>16</v>
      </c>
      <c r="H411" s="96">
        <v>2022</v>
      </c>
      <c r="I411" s="93" t="s">
        <v>58</v>
      </c>
      <c r="J411" s="92" t="s">
        <v>2507</v>
      </c>
    </row>
    <row r="412" spans="1:10" s="19" customFormat="1" ht="137" customHeight="1" x14ac:dyDescent="0.35">
      <c r="A412" s="110" t="s">
        <v>107</v>
      </c>
      <c r="B412" s="146" t="s">
        <v>1214</v>
      </c>
      <c r="C412" s="94" t="s">
        <v>1215</v>
      </c>
      <c r="D412" s="95">
        <v>43417</v>
      </c>
      <c r="E412" s="93">
        <v>27</v>
      </c>
      <c r="F412" s="94" t="s">
        <v>1218</v>
      </c>
      <c r="G412" s="93" t="s">
        <v>16</v>
      </c>
      <c r="H412" s="96">
        <v>2022</v>
      </c>
      <c r="I412" s="93" t="s">
        <v>58</v>
      </c>
      <c r="J412" s="92" t="s">
        <v>2508</v>
      </c>
    </row>
    <row r="413" spans="1:10" s="19" customFormat="1" ht="130.5" customHeight="1" x14ac:dyDescent="0.35">
      <c r="A413" s="110" t="s">
        <v>107</v>
      </c>
      <c r="B413" s="146" t="s">
        <v>1214</v>
      </c>
      <c r="C413" s="94" t="s">
        <v>1215</v>
      </c>
      <c r="D413" s="95">
        <v>43417</v>
      </c>
      <c r="E413" s="93">
        <v>26</v>
      </c>
      <c r="F413" s="94" t="s">
        <v>1219</v>
      </c>
      <c r="G413" s="93" t="s">
        <v>16</v>
      </c>
      <c r="H413" s="96">
        <v>2022</v>
      </c>
      <c r="I413" s="93" t="s">
        <v>58</v>
      </c>
      <c r="J413" s="92" t="s">
        <v>2509</v>
      </c>
    </row>
    <row r="414" spans="1:10" s="19" customFormat="1" ht="70" x14ac:dyDescent="0.35">
      <c r="A414" s="110" t="s">
        <v>107</v>
      </c>
      <c r="B414" s="149" t="s">
        <v>1136</v>
      </c>
      <c r="C414" s="94" t="s">
        <v>1138</v>
      </c>
      <c r="D414" s="95">
        <v>43422</v>
      </c>
      <c r="E414" s="93" t="s">
        <v>1942</v>
      </c>
      <c r="F414" s="94" t="s">
        <v>1137</v>
      </c>
      <c r="G414" s="93" t="s">
        <v>16</v>
      </c>
      <c r="H414" s="96">
        <v>2022</v>
      </c>
      <c r="I414" s="93" t="s">
        <v>17</v>
      </c>
      <c r="J414" s="70" t="s">
        <v>2510</v>
      </c>
    </row>
    <row r="415" spans="1:10" s="19" customFormat="1" ht="42" x14ac:dyDescent="0.35">
      <c r="A415" s="110" t="s">
        <v>107</v>
      </c>
      <c r="B415" s="149" t="s">
        <v>1066</v>
      </c>
      <c r="C415" s="94" t="s">
        <v>1079</v>
      </c>
      <c r="D415" s="95">
        <v>43425</v>
      </c>
      <c r="E415" s="93" t="s">
        <v>1075</v>
      </c>
      <c r="F415" s="94" t="s">
        <v>1069</v>
      </c>
      <c r="G415" s="93" t="s">
        <v>56</v>
      </c>
      <c r="H415" s="93" t="s">
        <v>57</v>
      </c>
      <c r="I415" s="93" t="s">
        <v>58</v>
      </c>
      <c r="J415" s="92" t="s">
        <v>1692</v>
      </c>
    </row>
    <row r="416" spans="1:10" s="19" customFormat="1" ht="70" x14ac:dyDescent="0.35">
      <c r="A416" s="110" t="s">
        <v>107</v>
      </c>
      <c r="B416" s="149" t="s">
        <v>1066</v>
      </c>
      <c r="C416" s="94" t="s">
        <v>1079</v>
      </c>
      <c r="D416" s="95">
        <v>43425</v>
      </c>
      <c r="E416" s="93" t="s">
        <v>1073</v>
      </c>
      <c r="F416" s="94" t="s">
        <v>1067</v>
      </c>
      <c r="G416" s="93" t="s">
        <v>16</v>
      </c>
      <c r="H416" s="93">
        <v>2023</v>
      </c>
      <c r="I416" s="93" t="s">
        <v>17</v>
      </c>
      <c r="J416" s="92" t="s">
        <v>1748</v>
      </c>
    </row>
    <row r="417" spans="1:10" s="19" customFormat="1" ht="51" customHeight="1" x14ac:dyDescent="0.35">
      <c r="A417" s="110" t="s">
        <v>107</v>
      </c>
      <c r="B417" s="149" t="s">
        <v>1066</v>
      </c>
      <c r="C417" s="94" t="s">
        <v>1079</v>
      </c>
      <c r="D417" s="95">
        <v>43425</v>
      </c>
      <c r="E417" s="93" t="s">
        <v>1074</v>
      </c>
      <c r="F417" s="94" t="s">
        <v>1068</v>
      </c>
      <c r="G417" s="93" t="s">
        <v>16</v>
      </c>
      <c r="H417" s="93">
        <v>2023</v>
      </c>
      <c r="I417" s="93" t="s">
        <v>17</v>
      </c>
      <c r="J417" s="70" t="s">
        <v>2511</v>
      </c>
    </row>
    <row r="418" spans="1:10" s="19" customFormat="1" ht="80" customHeight="1" x14ac:dyDescent="0.35">
      <c r="A418" s="110" t="s">
        <v>107</v>
      </c>
      <c r="B418" s="149" t="s">
        <v>1066</v>
      </c>
      <c r="C418" s="94" t="s">
        <v>1079</v>
      </c>
      <c r="D418" s="95">
        <v>43425</v>
      </c>
      <c r="E418" s="93" t="s">
        <v>1076</v>
      </c>
      <c r="F418" s="94" t="s">
        <v>1070</v>
      </c>
      <c r="G418" s="93" t="s">
        <v>16</v>
      </c>
      <c r="H418" s="93">
        <v>2023</v>
      </c>
      <c r="I418" s="93" t="s">
        <v>17</v>
      </c>
      <c r="J418" s="70" t="s">
        <v>2511</v>
      </c>
    </row>
    <row r="419" spans="1:10" s="19" customFormat="1" ht="85" customHeight="1" x14ac:dyDescent="0.35">
      <c r="A419" s="110" t="s">
        <v>107</v>
      </c>
      <c r="B419" s="149" t="s">
        <v>1066</v>
      </c>
      <c r="C419" s="94" t="s">
        <v>1079</v>
      </c>
      <c r="D419" s="95">
        <v>43425</v>
      </c>
      <c r="E419" s="93" t="s">
        <v>1077</v>
      </c>
      <c r="F419" s="94" t="s">
        <v>1071</v>
      </c>
      <c r="G419" s="93" t="s">
        <v>16</v>
      </c>
      <c r="H419" s="93">
        <v>2023</v>
      </c>
      <c r="I419" s="93" t="s">
        <v>17</v>
      </c>
      <c r="J419" s="70" t="s">
        <v>2511</v>
      </c>
    </row>
    <row r="420" spans="1:10" s="19" customFormat="1" ht="122" customHeight="1" x14ac:dyDescent="0.35">
      <c r="A420" s="110" t="s">
        <v>107</v>
      </c>
      <c r="B420" s="149" t="s">
        <v>1066</v>
      </c>
      <c r="C420" s="94" t="s">
        <v>1079</v>
      </c>
      <c r="D420" s="95">
        <v>43425</v>
      </c>
      <c r="E420" s="93" t="s">
        <v>1078</v>
      </c>
      <c r="F420" s="94" t="s">
        <v>1072</v>
      </c>
      <c r="G420" s="93" t="s">
        <v>16</v>
      </c>
      <c r="H420" s="93">
        <v>2023</v>
      </c>
      <c r="I420" s="93" t="s">
        <v>17</v>
      </c>
      <c r="J420" s="70" t="s">
        <v>2511</v>
      </c>
    </row>
    <row r="421" spans="1:10" s="19" customFormat="1" ht="131" customHeight="1" x14ac:dyDescent="0.35">
      <c r="A421" s="110" t="s">
        <v>107</v>
      </c>
      <c r="B421" s="149" t="s">
        <v>1190</v>
      </c>
      <c r="C421" s="94" t="s">
        <v>1192</v>
      </c>
      <c r="D421" s="95">
        <v>43431</v>
      </c>
      <c r="E421" s="93" t="s">
        <v>1973</v>
      </c>
      <c r="F421" s="94" t="s">
        <v>1191</v>
      </c>
      <c r="G421" s="93" t="s">
        <v>56</v>
      </c>
      <c r="H421" s="93" t="s">
        <v>57</v>
      </c>
      <c r="I421" s="93" t="s">
        <v>58</v>
      </c>
      <c r="J421" s="92" t="s">
        <v>1749</v>
      </c>
    </row>
    <row r="422" spans="1:10" s="19" customFormat="1" ht="173" customHeight="1" x14ac:dyDescent="0.35">
      <c r="A422" s="110" t="s">
        <v>107</v>
      </c>
      <c r="B422" s="149" t="s">
        <v>1098</v>
      </c>
      <c r="C422" s="94" t="s">
        <v>1101</v>
      </c>
      <c r="D422" s="95">
        <v>43433</v>
      </c>
      <c r="E422" s="93" t="s">
        <v>1099</v>
      </c>
      <c r="F422" s="94" t="s">
        <v>1100</v>
      </c>
      <c r="G422" s="93" t="s">
        <v>16</v>
      </c>
      <c r="H422" s="93">
        <v>2023</v>
      </c>
      <c r="I422" s="93" t="s">
        <v>17</v>
      </c>
      <c r="J422" s="70" t="s">
        <v>2511</v>
      </c>
    </row>
    <row r="423" spans="1:10" s="19" customFormat="1" ht="178.5" customHeight="1" x14ac:dyDescent="0.35">
      <c r="A423" s="110" t="s">
        <v>107</v>
      </c>
      <c r="B423" s="146" t="s">
        <v>1220</v>
      </c>
      <c r="C423" s="94" t="s">
        <v>1221</v>
      </c>
      <c r="D423" s="95">
        <v>43434</v>
      </c>
      <c r="E423" s="96">
        <v>1</v>
      </c>
      <c r="F423" s="94" t="s">
        <v>1222</v>
      </c>
      <c r="G423" s="93" t="s">
        <v>16</v>
      </c>
      <c r="H423" s="96">
        <v>2023</v>
      </c>
      <c r="I423" s="93" t="s">
        <v>17</v>
      </c>
      <c r="J423" s="92" t="s">
        <v>1707</v>
      </c>
    </row>
    <row r="424" spans="1:10" s="19" customFormat="1" ht="123.5" customHeight="1" x14ac:dyDescent="0.35">
      <c r="A424" s="110" t="s">
        <v>107</v>
      </c>
      <c r="B424" s="146" t="s">
        <v>1220</v>
      </c>
      <c r="C424" s="94" t="s">
        <v>1221</v>
      </c>
      <c r="D424" s="95">
        <v>43434</v>
      </c>
      <c r="E424" s="96">
        <v>3</v>
      </c>
      <c r="F424" s="94" t="s">
        <v>1223</v>
      </c>
      <c r="G424" s="93" t="s">
        <v>299</v>
      </c>
      <c r="H424" s="96">
        <v>2022</v>
      </c>
      <c r="I424" s="93" t="s">
        <v>17</v>
      </c>
      <c r="J424" s="92" t="s">
        <v>1708</v>
      </c>
    </row>
    <row r="425" spans="1:10" s="19" customFormat="1" ht="93" customHeight="1" x14ac:dyDescent="0.35">
      <c r="A425" s="110" t="s">
        <v>107</v>
      </c>
      <c r="B425" s="146" t="s">
        <v>1220</v>
      </c>
      <c r="C425" s="94" t="s">
        <v>1221</v>
      </c>
      <c r="D425" s="95">
        <v>43434</v>
      </c>
      <c r="E425" s="96">
        <v>2</v>
      </c>
      <c r="F425" s="94" t="s">
        <v>1224</v>
      </c>
      <c r="G425" s="93" t="s">
        <v>56</v>
      </c>
      <c r="H425" s="96">
        <v>2022</v>
      </c>
      <c r="I425" s="93" t="s">
        <v>17</v>
      </c>
      <c r="J425" s="92" t="s">
        <v>1709</v>
      </c>
    </row>
    <row r="426" spans="1:10" s="19" customFormat="1" ht="96.5" customHeight="1" x14ac:dyDescent="0.35">
      <c r="A426" s="110" t="s">
        <v>107</v>
      </c>
      <c r="B426" s="149" t="s">
        <v>1170</v>
      </c>
      <c r="C426" s="94" t="s">
        <v>1173</v>
      </c>
      <c r="D426" s="95">
        <v>43440</v>
      </c>
      <c r="E426" s="93" t="s">
        <v>1171</v>
      </c>
      <c r="F426" s="94" t="s">
        <v>1169</v>
      </c>
      <c r="G426" s="93" t="s">
        <v>16</v>
      </c>
      <c r="H426" s="93">
        <v>2023</v>
      </c>
      <c r="I426" s="93" t="s">
        <v>17</v>
      </c>
      <c r="J426" s="92" t="s">
        <v>1197</v>
      </c>
    </row>
    <row r="427" spans="1:10" s="19" customFormat="1" ht="98" customHeight="1" x14ac:dyDescent="0.35">
      <c r="A427" s="110" t="s">
        <v>107</v>
      </c>
      <c r="B427" s="149" t="s">
        <v>1170</v>
      </c>
      <c r="C427" s="94" t="s">
        <v>1173</v>
      </c>
      <c r="D427" s="95">
        <v>43440</v>
      </c>
      <c r="E427" s="93" t="s">
        <v>347</v>
      </c>
      <c r="F427" s="94" t="s">
        <v>1172</v>
      </c>
      <c r="G427" s="93" t="s">
        <v>16</v>
      </c>
      <c r="H427" s="93">
        <v>2023</v>
      </c>
      <c r="I427" s="93" t="s">
        <v>17</v>
      </c>
      <c r="J427" s="92" t="s">
        <v>1197</v>
      </c>
    </row>
    <row r="428" spans="1:10" s="19" customFormat="1" ht="56" x14ac:dyDescent="0.35">
      <c r="A428" s="110" t="s">
        <v>107</v>
      </c>
      <c r="B428" s="149" t="s">
        <v>1151</v>
      </c>
      <c r="C428" s="94" t="s">
        <v>1164</v>
      </c>
      <c r="D428" s="95">
        <v>43441</v>
      </c>
      <c r="E428" s="93" t="s">
        <v>1152</v>
      </c>
      <c r="F428" s="94" t="s">
        <v>1157</v>
      </c>
      <c r="G428" s="93" t="s">
        <v>16</v>
      </c>
      <c r="H428" s="93">
        <v>2022</v>
      </c>
      <c r="I428" s="93" t="s">
        <v>17</v>
      </c>
      <c r="J428" s="70" t="s">
        <v>2952</v>
      </c>
    </row>
    <row r="429" spans="1:10" s="19" customFormat="1" ht="56" x14ac:dyDescent="0.35">
      <c r="A429" s="110" t="s">
        <v>107</v>
      </c>
      <c r="B429" s="149" t="s">
        <v>1151</v>
      </c>
      <c r="C429" s="94" t="s">
        <v>1164</v>
      </c>
      <c r="D429" s="95">
        <v>43441</v>
      </c>
      <c r="E429" s="93" t="s">
        <v>1153</v>
      </c>
      <c r="F429" s="94" t="s">
        <v>1158</v>
      </c>
      <c r="G429" s="93" t="s">
        <v>16</v>
      </c>
      <c r="H429" s="93">
        <v>2022</v>
      </c>
      <c r="I429" s="93" t="s">
        <v>17</v>
      </c>
      <c r="J429" s="70" t="s">
        <v>2953</v>
      </c>
    </row>
    <row r="430" spans="1:10" s="19" customFormat="1" ht="56" x14ac:dyDescent="0.35">
      <c r="A430" s="110" t="s">
        <v>107</v>
      </c>
      <c r="B430" s="149" t="s">
        <v>1151</v>
      </c>
      <c r="C430" s="94" t="s">
        <v>1164</v>
      </c>
      <c r="D430" s="95">
        <v>43441</v>
      </c>
      <c r="E430" s="93" t="s">
        <v>1154</v>
      </c>
      <c r="F430" s="94" t="s">
        <v>1159</v>
      </c>
      <c r="G430" s="93" t="s">
        <v>16</v>
      </c>
      <c r="H430" s="93">
        <v>2022</v>
      </c>
      <c r="I430" s="93" t="s">
        <v>17</v>
      </c>
      <c r="J430" s="70" t="s">
        <v>2952</v>
      </c>
    </row>
    <row r="431" spans="1:10" s="19" customFormat="1" ht="56" x14ac:dyDescent="0.35">
      <c r="A431" s="110" t="s">
        <v>107</v>
      </c>
      <c r="B431" s="149" t="s">
        <v>1151</v>
      </c>
      <c r="C431" s="94" t="s">
        <v>1164</v>
      </c>
      <c r="D431" s="95">
        <v>43441</v>
      </c>
      <c r="E431" s="93" t="s">
        <v>1155</v>
      </c>
      <c r="F431" s="94" t="s">
        <v>1160</v>
      </c>
      <c r="G431" s="93" t="s">
        <v>16</v>
      </c>
      <c r="H431" s="93">
        <v>2022</v>
      </c>
      <c r="I431" s="93" t="s">
        <v>17</v>
      </c>
      <c r="J431" s="70" t="s">
        <v>2954</v>
      </c>
    </row>
    <row r="432" spans="1:10" s="19" customFormat="1" ht="56" x14ac:dyDescent="0.35">
      <c r="A432" s="110" t="s">
        <v>107</v>
      </c>
      <c r="B432" s="149" t="s">
        <v>1151</v>
      </c>
      <c r="C432" s="94" t="s">
        <v>1164</v>
      </c>
      <c r="D432" s="95">
        <v>43441</v>
      </c>
      <c r="E432" s="93" t="s">
        <v>1156</v>
      </c>
      <c r="F432" s="94" t="s">
        <v>1161</v>
      </c>
      <c r="G432" s="93" t="s">
        <v>16</v>
      </c>
      <c r="H432" s="93">
        <v>2022</v>
      </c>
      <c r="I432" s="93" t="s">
        <v>17</v>
      </c>
      <c r="J432" s="70" t="s">
        <v>2955</v>
      </c>
    </row>
    <row r="433" spans="1:10" s="19" customFormat="1" ht="69.5" customHeight="1" x14ac:dyDescent="0.35">
      <c r="A433" s="110" t="s">
        <v>107</v>
      </c>
      <c r="B433" s="149" t="s">
        <v>1151</v>
      </c>
      <c r="C433" s="94" t="s">
        <v>1164</v>
      </c>
      <c r="D433" s="95">
        <v>43441</v>
      </c>
      <c r="E433" s="93" t="s">
        <v>1162</v>
      </c>
      <c r="F433" s="94" t="s">
        <v>1163</v>
      </c>
      <c r="G433" s="93" t="s">
        <v>16</v>
      </c>
      <c r="H433" s="93">
        <v>2022</v>
      </c>
      <c r="I433" s="93" t="s">
        <v>17</v>
      </c>
      <c r="J433" s="70" t="s">
        <v>2956</v>
      </c>
    </row>
    <row r="434" spans="1:10" s="19" customFormat="1" ht="69.5" customHeight="1" x14ac:dyDescent="0.35">
      <c r="A434" s="110" t="s">
        <v>107</v>
      </c>
      <c r="B434" s="149" t="s">
        <v>1094</v>
      </c>
      <c r="C434" s="94" t="s">
        <v>1097</v>
      </c>
      <c r="D434" s="95">
        <v>43480</v>
      </c>
      <c r="E434" s="93" t="s">
        <v>834</v>
      </c>
      <c r="F434" s="94" t="s">
        <v>1095</v>
      </c>
      <c r="G434" s="93" t="s">
        <v>16</v>
      </c>
      <c r="H434" s="93">
        <v>2022</v>
      </c>
      <c r="I434" s="93" t="s">
        <v>17</v>
      </c>
      <c r="J434" s="92" t="s">
        <v>2512</v>
      </c>
    </row>
    <row r="435" spans="1:10" s="19" customFormat="1" ht="72.5" customHeight="1" x14ac:dyDescent="0.35">
      <c r="A435" s="110" t="s">
        <v>107</v>
      </c>
      <c r="B435" s="149" t="s">
        <v>1094</v>
      </c>
      <c r="C435" s="94" t="s">
        <v>1097</v>
      </c>
      <c r="D435" s="95">
        <v>43480</v>
      </c>
      <c r="E435" s="93" t="s">
        <v>837</v>
      </c>
      <c r="F435" s="94" t="s">
        <v>1096</v>
      </c>
      <c r="G435" s="93" t="s">
        <v>16</v>
      </c>
      <c r="H435" s="93">
        <v>2022</v>
      </c>
      <c r="I435" s="93" t="s">
        <v>17</v>
      </c>
      <c r="J435" s="92" t="s">
        <v>2513</v>
      </c>
    </row>
    <row r="436" spans="1:10" s="19" customFormat="1" ht="58.5" customHeight="1" x14ac:dyDescent="0.35">
      <c r="A436" s="110" t="s">
        <v>107</v>
      </c>
      <c r="B436" s="146" t="s">
        <v>988</v>
      </c>
      <c r="C436" s="94" t="s">
        <v>987</v>
      </c>
      <c r="D436" s="95">
        <v>43500</v>
      </c>
      <c r="E436" s="93">
        <v>1</v>
      </c>
      <c r="F436" s="94" t="s">
        <v>989</v>
      </c>
      <c r="G436" s="93" t="s">
        <v>16</v>
      </c>
      <c r="H436" s="96">
        <v>2022</v>
      </c>
      <c r="I436" s="93" t="s">
        <v>103</v>
      </c>
      <c r="J436" s="92" t="s">
        <v>2341</v>
      </c>
    </row>
    <row r="437" spans="1:10" s="19" customFormat="1" ht="57" customHeight="1" x14ac:dyDescent="0.35">
      <c r="A437" s="110" t="s">
        <v>107</v>
      </c>
      <c r="B437" s="146" t="s">
        <v>988</v>
      </c>
      <c r="C437" s="94" t="s">
        <v>987</v>
      </c>
      <c r="D437" s="95">
        <v>43500</v>
      </c>
      <c r="E437" s="93">
        <v>2</v>
      </c>
      <c r="F437" s="94" t="s">
        <v>990</v>
      </c>
      <c r="G437" s="93" t="s">
        <v>16</v>
      </c>
      <c r="H437" s="96">
        <v>2022</v>
      </c>
      <c r="I437" s="93" t="s">
        <v>17</v>
      </c>
      <c r="J437" s="92" t="s">
        <v>2341</v>
      </c>
    </row>
    <row r="438" spans="1:10" s="19" customFormat="1" ht="76.5" customHeight="1" x14ac:dyDescent="0.35">
      <c r="A438" s="110" t="s">
        <v>107</v>
      </c>
      <c r="B438" s="146" t="s">
        <v>988</v>
      </c>
      <c r="C438" s="94" t="s">
        <v>987</v>
      </c>
      <c r="D438" s="95">
        <v>43500</v>
      </c>
      <c r="E438" s="93">
        <v>3</v>
      </c>
      <c r="F438" s="94" t="s">
        <v>991</v>
      </c>
      <c r="G438" s="93" t="s">
        <v>16</v>
      </c>
      <c r="H438" s="96">
        <v>2022</v>
      </c>
      <c r="I438" s="93" t="s">
        <v>17</v>
      </c>
      <c r="J438" s="92" t="s">
        <v>1208</v>
      </c>
    </row>
    <row r="439" spans="1:10" s="19" customFormat="1" ht="83.5" customHeight="1" x14ac:dyDescent="0.35">
      <c r="A439" s="110" t="s">
        <v>107</v>
      </c>
      <c r="B439" s="149" t="s">
        <v>1174</v>
      </c>
      <c r="C439" s="94" t="s">
        <v>1185</v>
      </c>
      <c r="D439" s="95">
        <v>43503</v>
      </c>
      <c r="E439" s="93" t="s">
        <v>1175</v>
      </c>
      <c r="F439" s="94" t="s">
        <v>1178</v>
      </c>
      <c r="G439" s="93" t="s">
        <v>16</v>
      </c>
      <c r="H439" s="93">
        <v>2023</v>
      </c>
      <c r="I439" s="93" t="s">
        <v>17</v>
      </c>
      <c r="J439" s="92" t="s">
        <v>2514</v>
      </c>
    </row>
    <row r="440" spans="1:10" s="19" customFormat="1" ht="91" customHeight="1" x14ac:dyDescent="0.35">
      <c r="A440" s="110" t="s">
        <v>107</v>
      </c>
      <c r="B440" s="149" t="s">
        <v>1174</v>
      </c>
      <c r="C440" s="94" t="s">
        <v>1185</v>
      </c>
      <c r="D440" s="95">
        <v>43503</v>
      </c>
      <c r="E440" s="93" t="s">
        <v>1176</v>
      </c>
      <c r="F440" s="94" t="s">
        <v>1179</v>
      </c>
      <c r="G440" s="93" t="s">
        <v>16</v>
      </c>
      <c r="H440" s="93">
        <v>2023</v>
      </c>
      <c r="I440" s="93" t="s">
        <v>17</v>
      </c>
      <c r="J440" s="92" t="s">
        <v>2514</v>
      </c>
    </row>
    <row r="441" spans="1:10" s="19" customFormat="1" ht="98" customHeight="1" x14ac:dyDescent="0.35">
      <c r="A441" s="110" t="s">
        <v>107</v>
      </c>
      <c r="B441" s="149" t="s">
        <v>1174</v>
      </c>
      <c r="C441" s="94" t="s">
        <v>1185</v>
      </c>
      <c r="D441" s="95">
        <v>43503</v>
      </c>
      <c r="E441" s="93" t="s">
        <v>1177</v>
      </c>
      <c r="F441" s="94" t="s">
        <v>1180</v>
      </c>
      <c r="G441" s="93" t="s">
        <v>16</v>
      </c>
      <c r="H441" s="93">
        <v>2023</v>
      </c>
      <c r="I441" s="93" t="s">
        <v>17</v>
      </c>
      <c r="J441" s="92" t="s">
        <v>2514</v>
      </c>
    </row>
    <row r="442" spans="1:10" s="19" customFormat="1" ht="102.5" customHeight="1" x14ac:dyDescent="0.35">
      <c r="A442" s="110" t="s">
        <v>107</v>
      </c>
      <c r="B442" s="149" t="s">
        <v>1174</v>
      </c>
      <c r="C442" s="94" t="s">
        <v>1185</v>
      </c>
      <c r="D442" s="95">
        <v>43503</v>
      </c>
      <c r="E442" s="93" t="s">
        <v>342</v>
      </c>
      <c r="F442" s="94" t="s">
        <v>1181</v>
      </c>
      <c r="G442" s="93" t="s">
        <v>16</v>
      </c>
      <c r="H442" s="93">
        <v>2023</v>
      </c>
      <c r="I442" s="93" t="s">
        <v>17</v>
      </c>
      <c r="J442" s="92" t="s">
        <v>2514</v>
      </c>
    </row>
    <row r="443" spans="1:10" s="19" customFormat="1" ht="72.5" customHeight="1" x14ac:dyDescent="0.35">
      <c r="A443" s="110" t="s">
        <v>107</v>
      </c>
      <c r="B443" s="149" t="s">
        <v>1174</v>
      </c>
      <c r="C443" s="94" t="s">
        <v>1185</v>
      </c>
      <c r="D443" s="95">
        <v>43503</v>
      </c>
      <c r="E443" s="93" t="s">
        <v>343</v>
      </c>
      <c r="F443" s="94" t="s">
        <v>1182</v>
      </c>
      <c r="G443" s="93" t="s">
        <v>16</v>
      </c>
      <c r="H443" s="93">
        <v>2023</v>
      </c>
      <c r="I443" s="93" t="s">
        <v>17</v>
      </c>
      <c r="J443" s="92" t="s">
        <v>2514</v>
      </c>
    </row>
    <row r="444" spans="1:10" s="19" customFormat="1" ht="86.5" customHeight="1" x14ac:dyDescent="0.35">
      <c r="A444" s="110" t="s">
        <v>107</v>
      </c>
      <c r="B444" s="149" t="s">
        <v>1174</v>
      </c>
      <c r="C444" s="94" t="s">
        <v>1185</v>
      </c>
      <c r="D444" s="95">
        <v>43503</v>
      </c>
      <c r="E444" s="93" t="s">
        <v>1184</v>
      </c>
      <c r="F444" s="94" t="s">
        <v>1183</v>
      </c>
      <c r="G444" s="93" t="s">
        <v>16</v>
      </c>
      <c r="H444" s="93">
        <v>2023</v>
      </c>
      <c r="I444" s="93" t="s">
        <v>17</v>
      </c>
      <c r="J444" s="92" t="s">
        <v>2514</v>
      </c>
    </row>
    <row r="445" spans="1:10" s="19" customFormat="1" ht="95" customHeight="1" x14ac:dyDescent="0.35">
      <c r="A445" s="110" t="s">
        <v>107</v>
      </c>
      <c r="B445" s="149" t="s">
        <v>1080</v>
      </c>
      <c r="C445" s="94" t="s">
        <v>1085</v>
      </c>
      <c r="D445" s="95">
        <v>43510</v>
      </c>
      <c r="E445" s="93" t="s">
        <v>1083</v>
      </c>
      <c r="F445" s="94" t="s">
        <v>1082</v>
      </c>
      <c r="G445" s="93" t="s">
        <v>56</v>
      </c>
      <c r="H445" s="93" t="s">
        <v>57</v>
      </c>
      <c r="I445" s="93" t="s">
        <v>58</v>
      </c>
      <c r="J445" s="92" t="s">
        <v>1750</v>
      </c>
    </row>
    <row r="446" spans="1:10" s="19" customFormat="1" ht="81.5" customHeight="1" x14ac:dyDescent="0.35">
      <c r="A446" s="110" t="s">
        <v>107</v>
      </c>
      <c r="B446" s="149" t="s">
        <v>1080</v>
      </c>
      <c r="C446" s="94" t="s">
        <v>1085</v>
      </c>
      <c r="D446" s="95">
        <v>43510</v>
      </c>
      <c r="E446" s="93" t="s">
        <v>1084</v>
      </c>
      <c r="F446" s="94" t="s">
        <v>1081</v>
      </c>
      <c r="G446" s="93" t="s">
        <v>56</v>
      </c>
      <c r="H446" s="93" t="s">
        <v>57</v>
      </c>
      <c r="I446" s="93" t="s">
        <v>58</v>
      </c>
      <c r="J446" s="92" t="s">
        <v>1751</v>
      </c>
    </row>
    <row r="447" spans="1:10" s="19" customFormat="1" ht="70" x14ac:dyDescent="0.35">
      <c r="A447" s="110" t="s">
        <v>107</v>
      </c>
      <c r="B447" s="146" t="s">
        <v>984</v>
      </c>
      <c r="C447" s="94" t="s">
        <v>985</v>
      </c>
      <c r="D447" s="95">
        <v>43551</v>
      </c>
      <c r="E447" s="93">
        <v>1</v>
      </c>
      <c r="F447" s="94" t="s">
        <v>2879</v>
      </c>
      <c r="G447" s="93" t="s">
        <v>16</v>
      </c>
      <c r="H447" s="96">
        <v>2022</v>
      </c>
      <c r="I447" s="93" t="s">
        <v>17</v>
      </c>
      <c r="J447" s="59" t="s">
        <v>2515</v>
      </c>
    </row>
    <row r="448" spans="1:10" s="19" customFormat="1" ht="141.5" customHeight="1" x14ac:dyDescent="0.35">
      <c r="A448" s="110" t="s">
        <v>107</v>
      </c>
      <c r="B448" s="146" t="s">
        <v>984</v>
      </c>
      <c r="C448" s="94" t="s">
        <v>985</v>
      </c>
      <c r="D448" s="95">
        <v>43551</v>
      </c>
      <c r="E448" s="93">
        <v>2</v>
      </c>
      <c r="F448" s="94" t="s">
        <v>986</v>
      </c>
      <c r="G448" s="93" t="s">
        <v>56</v>
      </c>
      <c r="H448" s="96">
        <v>2022</v>
      </c>
      <c r="I448" s="93" t="s">
        <v>58</v>
      </c>
      <c r="J448" s="92" t="s">
        <v>1710</v>
      </c>
    </row>
    <row r="449" spans="1:10" s="19" customFormat="1" ht="116.5" customHeight="1" x14ac:dyDescent="0.35">
      <c r="A449" s="110" t="s">
        <v>107</v>
      </c>
      <c r="B449" s="146" t="s">
        <v>976</v>
      </c>
      <c r="C449" s="94" t="s">
        <v>979</v>
      </c>
      <c r="D449" s="95">
        <v>43570</v>
      </c>
      <c r="E449" s="93">
        <v>1</v>
      </c>
      <c r="F449" s="94" t="s">
        <v>982</v>
      </c>
      <c r="G449" s="93" t="s">
        <v>16</v>
      </c>
      <c r="H449" s="96">
        <v>2022</v>
      </c>
      <c r="I449" s="93" t="s">
        <v>58</v>
      </c>
      <c r="J449" s="92" t="s">
        <v>2516</v>
      </c>
    </row>
    <row r="450" spans="1:10" s="19" customFormat="1" ht="116.5" customHeight="1" x14ac:dyDescent="0.35">
      <c r="A450" s="110" t="s">
        <v>107</v>
      </c>
      <c r="B450" s="146" t="s">
        <v>976</v>
      </c>
      <c r="C450" s="94" t="s">
        <v>979</v>
      </c>
      <c r="D450" s="95">
        <v>43570</v>
      </c>
      <c r="E450" s="93">
        <v>2</v>
      </c>
      <c r="F450" s="94" t="s">
        <v>1209</v>
      </c>
      <c r="G450" s="93" t="s">
        <v>16</v>
      </c>
      <c r="H450" s="96">
        <v>2021</v>
      </c>
      <c r="I450" s="93" t="s">
        <v>58</v>
      </c>
      <c r="J450" s="92" t="s">
        <v>2517</v>
      </c>
    </row>
    <row r="451" spans="1:10" s="19" customFormat="1" ht="80" customHeight="1" x14ac:dyDescent="0.35">
      <c r="A451" s="110" t="s">
        <v>107</v>
      </c>
      <c r="B451" s="149" t="s">
        <v>1051</v>
      </c>
      <c r="C451" s="94" t="s">
        <v>1056</v>
      </c>
      <c r="D451" s="95">
        <v>43577</v>
      </c>
      <c r="E451" s="93" t="s">
        <v>1053</v>
      </c>
      <c r="F451" s="94" t="s">
        <v>1054</v>
      </c>
      <c r="G451" s="93" t="s">
        <v>16</v>
      </c>
      <c r="H451" s="93">
        <v>2024</v>
      </c>
      <c r="I451" s="93" t="s">
        <v>17</v>
      </c>
      <c r="J451" s="92" t="s">
        <v>1752</v>
      </c>
    </row>
    <row r="452" spans="1:10" s="19" customFormat="1" ht="104.5" customHeight="1" x14ac:dyDescent="0.35">
      <c r="A452" s="110" t="s">
        <v>107</v>
      </c>
      <c r="B452" s="149" t="s">
        <v>1089</v>
      </c>
      <c r="C452" s="94" t="s">
        <v>1091</v>
      </c>
      <c r="D452" s="95">
        <v>43584</v>
      </c>
      <c r="E452" s="93" t="s">
        <v>1090</v>
      </c>
      <c r="F452" s="94" t="s">
        <v>1092</v>
      </c>
      <c r="G452" s="93" t="s">
        <v>16</v>
      </c>
      <c r="H452" s="93">
        <v>2022</v>
      </c>
      <c r="I452" s="93" t="s">
        <v>17</v>
      </c>
      <c r="J452" s="70" t="s">
        <v>2511</v>
      </c>
    </row>
    <row r="453" spans="1:10" s="19" customFormat="1" ht="63" customHeight="1" x14ac:dyDescent="0.35">
      <c r="A453" s="110" t="s">
        <v>107</v>
      </c>
      <c r="B453" s="149" t="s">
        <v>1037</v>
      </c>
      <c r="C453" s="94" t="s">
        <v>1040</v>
      </c>
      <c r="D453" s="95">
        <v>43588</v>
      </c>
      <c r="E453" s="93" t="s">
        <v>1038</v>
      </c>
      <c r="F453" s="94" t="s">
        <v>1039</v>
      </c>
      <c r="G453" s="93" t="s">
        <v>16</v>
      </c>
      <c r="H453" s="93">
        <v>2022</v>
      </c>
      <c r="I453" s="93" t="s">
        <v>17</v>
      </c>
      <c r="J453" s="92" t="s">
        <v>1753</v>
      </c>
    </row>
    <row r="454" spans="1:10" s="19" customFormat="1" ht="56" x14ac:dyDescent="0.35">
      <c r="A454" s="110" t="s">
        <v>107</v>
      </c>
      <c r="B454" s="149" t="s">
        <v>1165</v>
      </c>
      <c r="C454" s="94" t="s">
        <v>1168</v>
      </c>
      <c r="D454" s="95">
        <v>43601</v>
      </c>
      <c r="E454" s="93" t="s">
        <v>1962</v>
      </c>
      <c r="F454" s="94" t="s">
        <v>1855</v>
      </c>
      <c r="G454" s="93" t="s">
        <v>16</v>
      </c>
      <c r="H454" s="93">
        <v>2023</v>
      </c>
      <c r="I454" s="93" t="s">
        <v>17</v>
      </c>
      <c r="J454" s="92" t="s">
        <v>1963</v>
      </c>
    </row>
    <row r="455" spans="1:10" s="19" customFormat="1" ht="56" x14ac:dyDescent="0.35">
      <c r="A455" s="110" t="s">
        <v>107</v>
      </c>
      <c r="B455" s="149" t="s">
        <v>1165</v>
      </c>
      <c r="C455" s="94" t="s">
        <v>1168</v>
      </c>
      <c r="D455" s="95">
        <v>43601</v>
      </c>
      <c r="E455" s="93" t="s">
        <v>1960</v>
      </c>
      <c r="F455" s="94" t="s">
        <v>1166</v>
      </c>
      <c r="G455" s="93" t="s">
        <v>16</v>
      </c>
      <c r="H455" s="93">
        <v>2022</v>
      </c>
      <c r="I455" s="93" t="s">
        <v>17</v>
      </c>
      <c r="J455" s="92" t="s">
        <v>1961</v>
      </c>
    </row>
    <row r="456" spans="1:10" s="19" customFormat="1" ht="56" x14ac:dyDescent="0.35">
      <c r="A456" s="110" t="s">
        <v>107</v>
      </c>
      <c r="B456" s="149" t="s">
        <v>1165</v>
      </c>
      <c r="C456" s="94" t="s">
        <v>1168</v>
      </c>
      <c r="D456" s="95">
        <v>43601</v>
      </c>
      <c r="E456" s="93" t="s">
        <v>1964</v>
      </c>
      <c r="F456" s="94" t="s">
        <v>1167</v>
      </c>
      <c r="G456" s="93" t="s">
        <v>16</v>
      </c>
      <c r="H456" s="93">
        <v>2022</v>
      </c>
      <c r="I456" s="93" t="s">
        <v>17</v>
      </c>
      <c r="J456" s="92" t="s">
        <v>1963</v>
      </c>
    </row>
    <row r="457" spans="1:10" s="19" customFormat="1" ht="84" customHeight="1" x14ac:dyDescent="0.35">
      <c r="A457" s="110" t="s">
        <v>107</v>
      </c>
      <c r="B457" s="146" t="s">
        <v>967</v>
      </c>
      <c r="C457" s="94" t="s">
        <v>968</v>
      </c>
      <c r="D457" s="95">
        <v>43602</v>
      </c>
      <c r="E457" s="93">
        <v>1</v>
      </c>
      <c r="F457" s="94" t="s">
        <v>969</v>
      </c>
      <c r="G457" s="93" t="s">
        <v>16</v>
      </c>
      <c r="H457" s="96">
        <v>2022</v>
      </c>
      <c r="I457" s="93" t="s">
        <v>17</v>
      </c>
      <c r="J457" s="92" t="s">
        <v>1210</v>
      </c>
    </row>
    <row r="458" spans="1:10" s="19" customFormat="1" ht="84" x14ac:dyDescent="0.35">
      <c r="A458" s="110" t="s">
        <v>107</v>
      </c>
      <c r="B458" s="146" t="s">
        <v>967</v>
      </c>
      <c r="C458" s="94" t="s">
        <v>968</v>
      </c>
      <c r="D458" s="95">
        <v>43602</v>
      </c>
      <c r="E458" s="93">
        <v>2</v>
      </c>
      <c r="F458" s="94" t="s">
        <v>970</v>
      </c>
      <c r="G458" s="93" t="s">
        <v>16</v>
      </c>
      <c r="H458" s="96">
        <v>2022</v>
      </c>
      <c r="I458" s="93" t="s">
        <v>17</v>
      </c>
      <c r="J458" s="92" t="s">
        <v>2342</v>
      </c>
    </row>
    <row r="459" spans="1:10" s="19" customFormat="1" ht="42" x14ac:dyDescent="0.35">
      <c r="A459" s="110" t="s">
        <v>107</v>
      </c>
      <c r="B459" s="149" t="s">
        <v>1126</v>
      </c>
      <c r="C459" s="94" t="s">
        <v>1131</v>
      </c>
      <c r="D459" s="95">
        <v>43623</v>
      </c>
      <c r="E459" s="93" t="s">
        <v>1907</v>
      </c>
      <c r="F459" s="94" t="s">
        <v>1906</v>
      </c>
      <c r="G459" s="93" t="s">
        <v>16</v>
      </c>
      <c r="H459" s="93">
        <v>2022</v>
      </c>
      <c r="I459" s="93" t="s">
        <v>58</v>
      </c>
      <c r="J459" s="89" t="s">
        <v>1908</v>
      </c>
    </row>
    <row r="460" spans="1:10" s="19" customFormat="1" ht="42" x14ac:dyDescent="0.35">
      <c r="A460" s="110" t="s">
        <v>107</v>
      </c>
      <c r="B460" s="149" t="s">
        <v>1126</v>
      </c>
      <c r="C460" s="94" t="s">
        <v>1131</v>
      </c>
      <c r="D460" s="95">
        <v>43623</v>
      </c>
      <c r="E460" s="93" t="s">
        <v>1910</v>
      </c>
      <c r="F460" s="94" t="s">
        <v>1128</v>
      </c>
      <c r="G460" s="93" t="s">
        <v>16</v>
      </c>
      <c r="H460" s="93">
        <v>2022</v>
      </c>
      <c r="I460" s="93" t="s">
        <v>58</v>
      </c>
      <c r="J460" s="89" t="s">
        <v>1911</v>
      </c>
    </row>
    <row r="461" spans="1:10" s="19" customFormat="1" ht="101.5" x14ac:dyDescent="0.35">
      <c r="A461" s="110" t="s">
        <v>107</v>
      </c>
      <c r="B461" s="149" t="s">
        <v>1126</v>
      </c>
      <c r="C461" s="94" t="s">
        <v>1131</v>
      </c>
      <c r="D461" s="95">
        <v>43623</v>
      </c>
      <c r="E461" s="93" t="s">
        <v>1912</v>
      </c>
      <c r="F461" s="94" t="s">
        <v>1129</v>
      </c>
      <c r="G461" s="93" t="s">
        <v>16</v>
      </c>
      <c r="H461" s="93">
        <v>2022</v>
      </c>
      <c r="I461" s="93" t="s">
        <v>58</v>
      </c>
      <c r="J461" s="89" t="s">
        <v>2518</v>
      </c>
    </row>
    <row r="462" spans="1:10" s="19" customFormat="1" ht="48" customHeight="1" x14ac:dyDescent="0.35">
      <c r="A462" s="110" t="s">
        <v>107</v>
      </c>
      <c r="B462" s="149" t="s">
        <v>1126</v>
      </c>
      <c r="C462" s="94" t="s">
        <v>1131</v>
      </c>
      <c r="D462" s="95">
        <v>43623</v>
      </c>
      <c r="E462" s="93" t="s">
        <v>1909</v>
      </c>
      <c r="F462" s="94" t="s">
        <v>1130</v>
      </c>
      <c r="G462" s="93" t="s">
        <v>16</v>
      </c>
      <c r="H462" s="93">
        <v>2022</v>
      </c>
      <c r="I462" s="93" t="s">
        <v>58</v>
      </c>
      <c r="J462" s="89" t="s">
        <v>1908</v>
      </c>
    </row>
    <row r="463" spans="1:10" s="19" customFormat="1" ht="55.5" customHeight="1" x14ac:dyDescent="0.35">
      <c r="A463" s="110" t="s">
        <v>107</v>
      </c>
      <c r="B463" s="149" t="s">
        <v>1132</v>
      </c>
      <c r="C463" s="94" t="s">
        <v>1135</v>
      </c>
      <c r="D463" s="95">
        <v>43623</v>
      </c>
      <c r="E463" s="93" t="s">
        <v>298</v>
      </c>
      <c r="F463" s="94" t="s">
        <v>1186</v>
      </c>
      <c r="G463" s="93" t="s">
        <v>56</v>
      </c>
      <c r="H463" s="93" t="s">
        <v>57</v>
      </c>
      <c r="I463" s="93" t="s">
        <v>58</v>
      </c>
      <c r="J463" s="92" t="s">
        <v>1754</v>
      </c>
    </row>
    <row r="464" spans="1:10" s="19" customFormat="1" ht="56" x14ac:dyDescent="0.35">
      <c r="A464" s="110" t="s">
        <v>107</v>
      </c>
      <c r="B464" s="149" t="s">
        <v>1132</v>
      </c>
      <c r="C464" s="94" t="s">
        <v>1135</v>
      </c>
      <c r="D464" s="95">
        <v>43623</v>
      </c>
      <c r="E464" s="93" t="s">
        <v>348</v>
      </c>
      <c r="F464" s="94" t="s">
        <v>1187</v>
      </c>
      <c r="G464" s="93" t="s">
        <v>56</v>
      </c>
      <c r="H464" s="93" t="s">
        <v>57</v>
      </c>
      <c r="I464" s="93" t="s">
        <v>58</v>
      </c>
      <c r="J464" s="92" t="s">
        <v>1754</v>
      </c>
    </row>
    <row r="465" spans="1:10" s="19" customFormat="1" ht="42" x14ac:dyDescent="0.35">
      <c r="A465" s="110" t="s">
        <v>107</v>
      </c>
      <c r="B465" s="149" t="s">
        <v>1132</v>
      </c>
      <c r="C465" s="94" t="s">
        <v>1135</v>
      </c>
      <c r="D465" s="95">
        <v>43623</v>
      </c>
      <c r="E465" s="93" t="s">
        <v>373</v>
      </c>
      <c r="F465" s="94" t="s">
        <v>1188</v>
      </c>
      <c r="G465" s="93" t="s">
        <v>56</v>
      </c>
      <c r="H465" s="93" t="s">
        <v>57</v>
      </c>
      <c r="I465" s="93" t="s">
        <v>58</v>
      </c>
      <c r="J465" s="92" t="s">
        <v>1754</v>
      </c>
    </row>
    <row r="466" spans="1:10" s="19" customFormat="1" ht="70" x14ac:dyDescent="0.35">
      <c r="A466" s="110" t="s">
        <v>107</v>
      </c>
      <c r="B466" s="149" t="s">
        <v>1132</v>
      </c>
      <c r="C466" s="94" t="s">
        <v>1135</v>
      </c>
      <c r="D466" s="95">
        <v>43623</v>
      </c>
      <c r="E466" s="93" t="s">
        <v>1133</v>
      </c>
      <c r="F466" s="94" t="s">
        <v>1134</v>
      </c>
      <c r="G466" s="93" t="s">
        <v>16</v>
      </c>
      <c r="H466" s="93">
        <v>2022</v>
      </c>
      <c r="I466" s="93" t="s">
        <v>17</v>
      </c>
      <c r="J466" s="92" t="s">
        <v>2519</v>
      </c>
    </row>
    <row r="467" spans="1:10" s="19" customFormat="1" ht="95" customHeight="1" x14ac:dyDescent="0.35">
      <c r="A467" s="110" t="s">
        <v>107</v>
      </c>
      <c r="B467" s="146" t="s">
        <v>964</v>
      </c>
      <c r="C467" s="94" t="s">
        <v>965</v>
      </c>
      <c r="D467" s="95">
        <v>43630</v>
      </c>
      <c r="E467" s="93">
        <v>1</v>
      </c>
      <c r="F467" s="94" t="s">
        <v>966</v>
      </c>
      <c r="G467" s="93" t="s">
        <v>56</v>
      </c>
      <c r="H467" s="96" t="s">
        <v>57</v>
      </c>
      <c r="I467" s="93" t="s">
        <v>58</v>
      </c>
      <c r="J467" s="92" t="s">
        <v>2343</v>
      </c>
    </row>
    <row r="468" spans="1:10" s="19" customFormat="1" ht="264" customHeight="1" x14ac:dyDescent="0.35">
      <c r="A468" s="110" t="s">
        <v>107</v>
      </c>
      <c r="B468" s="149" t="s">
        <v>1021</v>
      </c>
      <c r="C468" s="94" t="s">
        <v>1035</v>
      </c>
      <c r="D468" s="95">
        <v>43649</v>
      </c>
      <c r="E468" s="93" t="s">
        <v>1026</v>
      </c>
      <c r="F468" s="94" t="s">
        <v>1027</v>
      </c>
      <c r="G468" s="93" t="s">
        <v>16</v>
      </c>
      <c r="H468" s="93">
        <v>2022</v>
      </c>
      <c r="I468" s="93" t="s">
        <v>58</v>
      </c>
      <c r="J468" s="92" t="s">
        <v>2520</v>
      </c>
    </row>
    <row r="469" spans="1:10" s="19" customFormat="1" ht="274.5" customHeight="1" x14ac:dyDescent="0.35">
      <c r="A469" s="110" t="s">
        <v>107</v>
      </c>
      <c r="B469" s="149" t="s">
        <v>1021</v>
      </c>
      <c r="C469" s="94" t="s">
        <v>1035</v>
      </c>
      <c r="D469" s="95">
        <v>43649</v>
      </c>
      <c r="E469" s="93" t="s">
        <v>1022</v>
      </c>
      <c r="F469" s="94" t="s">
        <v>1023</v>
      </c>
      <c r="G469" s="93" t="s">
        <v>16</v>
      </c>
      <c r="H469" s="93">
        <v>2022</v>
      </c>
      <c r="I469" s="93" t="s">
        <v>58</v>
      </c>
      <c r="J469" s="92" t="s">
        <v>2521</v>
      </c>
    </row>
    <row r="470" spans="1:10" s="19" customFormat="1" ht="380.5" customHeight="1" x14ac:dyDescent="0.35">
      <c r="A470" s="110" t="s">
        <v>107</v>
      </c>
      <c r="B470" s="149" t="s">
        <v>1021</v>
      </c>
      <c r="C470" s="94" t="s">
        <v>1035</v>
      </c>
      <c r="D470" s="95">
        <v>43649</v>
      </c>
      <c r="E470" s="93" t="s">
        <v>1024</v>
      </c>
      <c r="F470" s="94" t="s">
        <v>1025</v>
      </c>
      <c r="G470" s="93" t="s">
        <v>16</v>
      </c>
      <c r="H470" s="93">
        <v>2022</v>
      </c>
      <c r="I470" s="93" t="s">
        <v>58</v>
      </c>
      <c r="J470" s="92" t="s">
        <v>2522</v>
      </c>
    </row>
    <row r="471" spans="1:10" s="19" customFormat="1" ht="202.5" customHeight="1" x14ac:dyDescent="0.35">
      <c r="A471" s="110" t="s">
        <v>107</v>
      </c>
      <c r="B471" s="146" t="s">
        <v>1021</v>
      </c>
      <c r="C471" s="94" t="s">
        <v>1035</v>
      </c>
      <c r="D471" s="95">
        <v>43649</v>
      </c>
      <c r="E471" s="93" t="s">
        <v>1827</v>
      </c>
      <c r="F471" s="94" t="s">
        <v>1828</v>
      </c>
      <c r="G471" s="93" t="s">
        <v>16</v>
      </c>
      <c r="H471" s="93">
        <v>2022</v>
      </c>
      <c r="I471" s="93" t="s">
        <v>58</v>
      </c>
      <c r="J471" s="92" t="s">
        <v>2523</v>
      </c>
    </row>
    <row r="472" spans="1:10" s="19" customFormat="1" ht="170" customHeight="1" x14ac:dyDescent="0.35">
      <c r="A472" s="110" t="s">
        <v>107</v>
      </c>
      <c r="B472" s="149" t="s">
        <v>1243</v>
      </c>
      <c r="C472" s="94" t="s">
        <v>1244</v>
      </c>
      <c r="D472" s="95">
        <v>43649</v>
      </c>
      <c r="E472" s="93" t="s">
        <v>2054</v>
      </c>
      <c r="F472" s="94" t="s">
        <v>1028</v>
      </c>
      <c r="G472" s="93" t="s">
        <v>16</v>
      </c>
      <c r="H472" s="93">
        <v>2022</v>
      </c>
      <c r="I472" s="93" t="s">
        <v>17</v>
      </c>
      <c r="J472" s="92" t="s">
        <v>2055</v>
      </c>
    </row>
    <row r="473" spans="1:10" s="19" customFormat="1" ht="165" customHeight="1" x14ac:dyDescent="0.35">
      <c r="A473" s="110" t="s">
        <v>107</v>
      </c>
      <c r="B473" s="149" t="s">
        <v>1243</v>
      </c>
      <c r="C473" s="94" t="s">
        <v>1244</v>
      </c>
      <c r="D473" s="95">
        <v>43649</v>
      </c>
      <c r="E473" s="93" t="s">
        <v>2052</v>
      </c>
      <c r="F473" s="94" t="s">
        <v>1029</v>
      </c>
      <c r="G473" s="93" t="s">
        <v>16</v>
      </c>
      <c r="H473" s="93">
        <v>2022</v>
      </c>
      <c r="I473" s="93" t="s">
        <v>17</v>
      </c>
      <c r="J473" s="92" t="s">
        <v>2053</v>
      </c>
    </row>
    <row r="474" spans="1:10" s="19" customFormat="1" ht="78" customHeight="1" x14ac:dyDescent="0.35">
      <c r="A474" s="110" t="s">
        <v>107</v>
      </c>
      <c r="B474" s="149" t="s">
        <v>1243</v>
      </c>
      <c r="C474" s="94" t="s">
        <v>1244</v>
      </c>
      <c r="D474" s="95">
        <v>43649</v>
      </c>
      <c r="E474" s="93" t="s">
        <v>2057</v>
      </c>
      <c r="F474" s="94" t="s">
        <v>1030</v>
      </c>
      <c r="G474" s="93" t="s">
        <v>16</v>
      </c>
      <c r="H474" s="93">
        <v>2022</v>
      </c>
      <c r="I474" s="93" t="s">
        <v>58</v>
      </c>
      <c r="J474" s="92" t="s">
        <v>2058</v>
      </c>
    </row>
    <row r="475" spans="1:10" s="19" customFormat="1" ht="303" customHeight="1" x14ac:dyDescent="0.35">
      <c r="A475" s="110" t="s">
        <v>107</v>
      </c>
      <c r="B475" s="149" t="s">
        <v>1243</v>
      </c>
      <c r="C475" s="94" t="s">
        <v>1244</v>
      </c>
      <c r="D475" s="95">
        <v>43649</v>
      </c>
      <c r="E475" s="93" t="s">
        <v>2056</v>
      </c>
      <c r="F475" s="94" t="s">
        <v>1031</v>
      </c>
      <c r="G475" s="93" t="s">
        <v>16</v>
      </c>
      <c r="H475" s="93">
        <v>2023</v>
      </c>
      <c r="I475" s="93" t="s">
        <v>17</v>
      </c>
      <c r="J475" s="92" t="s">
        <v>2524</v>
      </c>
    </row>
    <row r="476" spans="1:10" s="19" customFormat="1" ht="56" x14ac:dyDescent="0.35">
      <c r="A476" s="110" t="s">
        <v>107</v>
      </c>
      <c r="B476" s="149" t="s">
        <v>1041</v>
      </c>
      <c r="C476" s="94" t="s">
        <v>1049</v>
      </c>
      <c r="D476" s="95">
        <v>43656</v>
      </c>
      <c r="E476" s="93" t="s">
        <v>1043</v>
      </c>
      <c r="F476" s="94" t="s">
        <v>1044</v>
      </c>
      <c r="G476" s="93" t="s">
        <v>56</v>
      </c>
      <c r="H476" s="93" t="s">
        <v>57</v>
      </c>
      <c r="I476" s="93" t="s">
        <v>58</v>
      </c>
      <c r="J476" s="59" t="s">
        <v>2531</v>
      </c>
    </row>
    <row r="477" spans="1:10" s="19" customFormat="1" ht="73" customHeight="1" x14ac:dyDescent="0.35">
      <c r="A477" s="110" t="s">
        <v>107</v>
      </c>
      <c r="B477" s="149" t="s">
        <v>1041</v>
      </c>
      <c r="C477" s="94" t="s">
        <v>1049</v>
      </c>
      <c r="D477" s="95">
        <v>43656</v>
      </c>
      <c r="E477" s="93" t="s">
        <v>1045</v>
      </c>
      <c r="F477" s="94" t="s">
        <v>1046</v>
      </c>
      <c r="G477" s="93" t="s">
        <v>56</v>
      </c>
      <c r="H477" s="93" t="s">
        <v>57</v>
      </c>
      <c r="I477" s="93" t="s">
        <v>58</v>
      </c>
      <c r="J477" s="59" t="s">
        <v>2531</v>
      </c>
    </row>
    <row r="478" spans="1:10" s="19" customFormat="1" ht="87.5" customHeight="1" x14ac:dyDescent="0.35">
      <c r="A478" s="110" t="s">
        <v>107</v>
      </c>
      <c r="B478" s="146" t="s">
        <v>956</v>
      </c>
      <c r="C478" s="94" t="s">
        <v>957</v>
      </c>
      <c r="D478" s="95">
        <v>43669</v>
      </c>
      <c r="E478" s="93">
        <v>1</v>
      </c>
      <c r="F478" s="94" t="s">
        <v>958</v>
      </c>
      <c r="G478" s="93" t="s">
        <v>16</v>
      </c>
      <c r="H478" s="96">
        <v>2022</v>
      </c>
      <c r="I478" s="93" t="s">
        <v>58</v>
      </c>
      <c r="J478" s="92" t="s">
        <v>2525</v>
      </c>
    </row>
    <row r="479" spans="1:10" s="19" customFormat="1" ht="56" x14ac:dyDescent="0.35">
      <c r="A479" s="110" t="s">
        <v>107</v>
      </c>
      <c r="B479" s="146" t="s">
        <v>956</v>
      </c>
      <c r="C479" s="94" t="s">
        <v>957</v>
      </c>
      <c r="D479" s="95">
        <v>43669</v>
      </c>
      <c r="E479" s="93">
        <v>2</v>
      </c>
      <c r="F479" s="94" t="s">
        <v>959</v>
      </c>
      <c r="G479" s="93" t="s">
        <v>16</v>
      </c>
      <c r="H479" s="96">
        <v>2022</v>
      </c>
      <c r="I479" s="93" t="s">
        <v>58</v>
      </c>
      <c r="J479" s="92" t="s">
        <v>2526</v>
      </c>
    </row>
    <row r="480" spans="1:10" s="19" customFormat="1" ht="72.5" customHeight="1" x14ac:dyDescent="0.35">
      <c r="A480" s="110" t="s">
        <v>107</v>
      </c>
      <c r="B480" s="146" t="s">
        <v>956</v>
      </c>
      <c r="C480" s="94" t="s">
        <v>957</v>
      </c>
      <c r="D480" s="95">
        <v>43669</v>
      </c>
      <c r="E480" s="93">
        <v>3</v>
      </c>
      <c r="F480" s="94" t="s">
        <v>960</v>
      </c>
      <c r="G480" s="93" t="s">
        <v>16</v>
      </c>
      <c r="H480" s="96">
        <v>2022</v>
      </c>
      <c r="I480" s="93" t="s">
        <v>58</v>
      </c>
      <c r="J480" s="92" t="s">
        <v>2527</v>
      </c>
    </row>
    <row r="481" spans="1:10" s="19" customFormat="1" ht="75" customHeight="1" x14ac:dyDescent="0.35">
      <c r="A481" s="110" t="s">
        <v>107</v>
      </c>
      <c r="B481" s="146" t="s">
        <v>956</v>
      </c>
      <c r="C481" s="94" t="s">
        <v>957</v>
      </c>
      <c r="D481" s="95">
        <v>43669</v>
      </c>
      <c r="E481" s="93">
        <v>4</v>
      </c>
      <c r="F481" s="94" t="s">
        <v>961</v>
      </c>
      <c r="G481" s="93" t="s">
        <v>16</v>
      </c>
      <c r="H481" s="96">
        <v>2022</v>
      </c>
      <c r="I481" s="93" t="s">
        <v>58</v>
      </c>
      <c r="J481" s="92" t="s">
        <v>2528</v>
      </c>
    </row>
    <row r="482" spans="1:10" s="19" customFormat="1" ht="80" customHeight="1" x14ac:dyDescent="0.35">
      <c r="A482" s="110" t="s">
        <v>107</v>
      </c>
      <c r="B482" s="146" t="s">
        <v>956</v>
      </c>
      <c r="C482" s="94" t="s">
        <v>957</v>
      </c>
      <c r="D482" s="95">
        <v>43669</v>
      </c>
      <c r="E482" s="93">
        <v>5</v>
      </c>
      <c r="F482" s="94" t="s">
        <v>962</v>
      </c>
      <c r="G482" s="93" t="s">
        <v>16</v>
      </c>
      <c r="H482" s="96">
        <v>2022</v>
      </c>
      <c r="I482" s="93" t="s">
        <v>58</v>
      </c>
      <c r="J482" s="92" t="s">
        <v>2529</v>
      </c>
    </row>
    <row r="483" spans="1:10" s="19" customFormat="1" ht="89" customHeight="1" x14ac:dyDescent="0.35">
      <c r="A483" s="110" t="s">
        <v>107</v>
      </c>
      <c r="B483" s="146" t="s">
        <v>956</v>
      </c>
      <c r="C483" s="94" t="s">
        <v>957</v>
      </c>
      <c r="D483" s="95">
        <v>43669</v>
      </c>
      <c r="E483" s="93">
        <v>6</v>
      </c>
      <c r="F483" s="94" t="s">
        <v>963</v>
      </c>
      <c r="G483" s="93" t="s">
        <v>16</v>
      </c>
      <c r="H483" s="96">
        <v>2022</v>
      </c>
      <c r="I483" s="93" t="s">
        <v>58</v>
      </c>
      <c r="J483" s="92" t="s">
        <v>2530</v>
      </c>
    </row>
    <row r="484" spans="1:10" s="19" customFormat="1" ht="174" customHeight="1" x14ac:dyDescent="0.35">
      <c r="A484" s="110" t="s">
        <v>107</v>
      </c>
      <c r="B484" s="146" t="s">
        <v>951</v>
      </c>
      <c r="C484" s="94" t="s">
        <v>952</v>
      </c>
      <c r="D484" s="95">
        <v>43686</v>
      </c>
      <c r="E484" s="93">
        <v>1</v>
      </c>
      <c r="F484" s="58" t="s">
        <v>2880</v>
      </c>
      <c r="G484" s="93" t="s">
        <v>16</v>
      </c>
      <c r="H484" s="96">
        <v>2023</v>
      </c>
      <c r="I484" s="93" t="s">
        <v>17</v>
      </c>
      <c r="J484" s="92" t="s">
        <v>1711</v>
      </c>
    </row>
    <row r="485" spans="1:10" s="19" customFormat="1" ht="80.5" customHeight="1" x14ac:dyDescent="0.35">
      <c r="A485" s="110" t="s">
        <v>107</v>
      </c>
      <c r="B485" s="149" t="s">
        <v>1052</v>
      </c>
      <c r="C485" s="94" t="s">
        <v>1057</v>
      </c>
      <c r="D485" s="95">
        <v>43690</v>
      </c>
      <c r="E485" s="93" t="s">
        <v>1055</v>
      </c>
      <c r="F485" s="94" t="s">
        <v>1584</v>
      </c>
      <c r="G485" s="93" t="s">
        <v>16</v>
      </c>
      <c r="H485" s="96">
        <v>2023</v>
      </c>
      <c r="I485" s="93" t="s">
        <v>17</v>
      </c>
      <c r="J485" s="92" t="s">
        <v>1229</v>
      </c>
    </row>
    <row r="486" spans="1:10" s="19" customFormat="1" ht="133" customHeight="1" x14ac:dyDescent="0.35">
      <c r="A486" s="110" t="s">
        <v>107</v>
      </c>
      <c r="B486" s="149" t="s">
        <v>1042</v>
      </c>
      <c r="C486" s="94" t="s">
        <v>1050</v>
      </c>
      <c r="D486" s="95">
        <v>43692</v>
      </c>
      <c r="E486" s="93" t="s">
        <v>1047</v>
      </c>
      <c r="F486" s="94" t="s">
        <v>1048</v>
      </c>
      <c r="G486" s="93" t="s">
        <v>16</v>
      </c>
      <c r="H486" s="93">
        <v>2022</v>
      </c>
      <c r="I486" s="93" t="s">
        <v>17</v>
      </c>
      <c r="J486" s="92" t="s">
        <v>1755</v>
      </c>
    </row>
    <row r="487" spans="1:10" s="19" customFormat="1" ht="179" customHeight="1" x14ac:dyDescent="0.35">
      <c r="A487" s="110" t="s">
        <v>107</v>
      </c>
      <c r="B487" s="149" t="s">
        <v>1088</v>
      </c>
      <c r="C487" s="94" t="s">
        <v>1093</v>
      </c>
      <c r="D487" s="95">
        <v>43699</v>
      </c>
      <c r="E487" s="93" t="s">
        <v>1087</v>
      </c>
      <c r="F487" s="94" t="s">
        <v>1086</v>
      </c>
      <c r="G487" s="93" t="s">
        <v>16</v>
      </c>
      <c r="H487" s="93">
        <v>2022</v>
      </c>
      <c r="I487" s="93" t="s">
        <v>17</v>
      </c>
      <c r="J487" s="92" t="s">
        <v>1756</v>
      </c>
    </row>
    <row r="488" spans="1:10" s="19" customFormat="1" ht="84" x14ac:dyDescent="0.35">
      <c r="A488" s="110" t="s">
        <v>107</v>
      </c>
      <c r="B488" s="149" t="s">
        <v>1102</v>
      </c>
      <c r="C488" s="94" t="s">
        <v>1104</v>
      </c>
      <c r="D488" s="95">
        <v>43719</v>
      </c>
      <c r="E488" s="93" t="s">
        <v>383</v>
      </c>
      <c r="F488" s="94" t="s">
        <v>1103</v>
      </c>
      <c r="G488" s="93" t="s">
        <v>16</v>
      </c>
      <c r="H488" s="93">
        <v>2022</v>
      </c>
      <c r="I488" s="93" t="s">
        <v>17</v>
      </c>
      <c r="J488" s="70" t="s">
        <v>2532</v>
      </c>
    </row>
    <row r="489" spans="1:10" s="19" customFormat="1" ht="91" customHeight="1" x14ac:dyDescent="0.35">
      <c r="A489" s="110" t="s">
        <v>107</v>
      </c>
      <c r="B489" s="149" t="s">
        <v>1032</v>
      </c>
      <c r="C489" s="94" t="s">
        <v>1036</v>
      </c>
      <c r="D489" s="95">
        <v>43720</v>
      </c>
      <c r="E489" s="93" t="s">
        <v>1033</v>
      </c>
      <c r="F489" s="94" t="s">
        <v>1034</v>
      </c>
      <c r="G489" s="93" t="s">
        <v>16</v>
      </c>
      <c r="H489" s="93">
        <v>2022</v>
      </c>
      <c r="I489" s="93" t="s">
        <v>17</v>
      </c>
      <c r="J489" s="92" t="s">
        <v>1757</v>
      </c>
    </row>
    <row r="490" spans="1:10" s="19" customFormat="1" ht="101" customHeight="1" x14ac:dyDescent="0.35">
      <c r="A490" s="110" t="s">
        <v>107</v>
      </c>
      <c r="B490" s="146" t="s">
        <v>949</v>
      </c>
      <c r="C490" s="94" t="s">
        <v>950</v>
      </c>
      <c r="D490" s="95">
        <v>43724</v>
      </c>
      <c r="E490" s="93">
        <v>1</v>
      </c>
      <c r="F490" s="94" t="s">
        <v>2881</v>
      </c>
      <c r="G490" s="93" t="s">
        <v>16</v>
      </c>
      <c r="H490" s="96">
        <v>2022</v>
      </c>
      <c r="I490" s="93" t="s">
        <v>17</v>
      </c>
      <c r="J490" s="92" t="s">
        <v>1211</v>
      </c>
    </row>
    <row r="491" spans="1:10" s="19" customFormat="1" ht="109.5" customHeight="1" x14ac:dyDescent="0.35">
      <c r="A491" s="110" t="s">
        <v>107</v>
      </c>
      <c r="B491" s="146" t="s">
        <v>949</v>
      </c>
      <c r="C491" s="94" t="s">
        <v>950</v>
      </c>
      <c r="D491" s="95">
        <v>43724</v>
      </c>
      <c r="E491" s="93">
        <v>2</v>
      </c>
      <c r="F491" s="94" t="s">
        <v>2899</v>
      </c>
      <c r="G491" s="93" t="s">
        <v>56</v>
      </c>
      <c r="H491" s="96" t="s">
        <v>57</v>
      </c>
      <c r="I491" s="93" t="s">
        <v>58</v>
      </c>
      <c r="J491" s="92" t="s">
        <v>1212</v>
      </c>
    </row>
    <row r="492" spans="1:10" s="19" customFormat="1" ht="64.5" customHeight="1" x14ac:dyDescent="0.35">
      <c r="A492" s="110" t="s">
        <v>107</v>
      </c>
      <c r="B492" s="146" t="s">
        <v>949</v>
      </c>
      <c r="C492" s="94" t="s">
        <v>950</v>
      </c>
      <c r="D492" s="95">
        <v>43724</v>
      </c>
      <c r="E492" s="93">
        <v>3</v>
      </c>
      <c r="F492" s="94" t="s">
        <v>2908</v>
      </c>
      <c r="G492" s="93" t="s">
        <v>56</v>
      </c>
      <c r="H492" s="96" t="s">
        <v>57</v>
      </c>
      <c r="I492" s="93" t="s">
        <v>58</v>
      </c>
      <c r="J492" s="92" t="s">
        <v>1212</v>
      </c>
    </row>
    <row r="493" spans="1:10" s="19" customFormat="1" ht="66" customHeight="1" x14ac:dyDescent="0.35">
      <c r="A493" s="110" t="s">
        <v>107</v>
      </c>
      <c r="B493" s="146" t="s">
        <v>949</v>
      </c>
      <c r="C493" s="94" t="s">
        <v>950</v>
      </c>
      <c r="D493" s="95">
        <v>43724</v>
      </c>
      <c r="E493" s="93">
        <v>4</v>
      </c>
      <c r="F493" s="94" t="s">
        <v>2909</v>
      </c>
      <c r="G493" s="93" t="s">
        <v>56</v>
      </c>
      <c r="H493" s="96" t="s">
        <v>57</v>
      </c>
      <c r="I493" s="93" t="s">
        <v>58</v>
      </c>
      <c r="J493" s="92" t="s">
        <v>1213</v>
      </c>
    </row>
    <row r="494" spans="1:10" s="19" customFormat="1" ht="56" x14ac:dyDescent="0.35">
      <c r="A494" s="110" t="s">
        <v>107</v>
      </c>
      <c r="B494" s="146" t="s">
        <v>949</v>
      </c>
      <c r="C494" s="94" t="s">
        <v>950</v>
      </c>
      <c r="D494" s="95">
        <v>43724</v>
      </c>
      <c r="E494" s="93">
        <v>6</v>
      </c>
      <c r="F494" s="94" t="s">
        <v>2918</v>
      </c>
      <c r="G494" s="93" t="s">
        <v>16</v>
      </c>
      <c r="H494" s="96">
        <v>2022</v>
      </c>
      <c r="I494" s="93" t="s">
        <v>58</v>
      </c>
      <c r="J494" s="70" t="s">
        <v>2533</v>
      </c>
    </row>
    <row r="495" spans="1:10" s="19" customFormat="1" ht="103" customHeight="1" x14ac:dyDescent="0.35">
      <c r="A495" s="110" t="s">
        <v>107</v>
      </c>
      <c r="B495" s="149" t="s">
        <v>1058</v>
      </c>
      <c r="C495" s="94" t="s">
        <v>1063</v>
      </c>
      <c r="D495" s="95">
        <v>43726</v>
      </c>
      <c r="E495" s="93" t="s">
        <v>1059</v>
      </c>
      <c r="F495" s="94" t="s">
        <v>1060</v>
      </c>
      <c r="G495" s="93" t="s">
        <v>16</v>
      </c>
      <c r="H495" s="93">
        <v>2022</v>
      </c>
      <c r="I495" s="93" t="s">
        <v>17</v>
      </c>
      <c r="J495" s="92" t="s">
        <v>2534</v>
      </c>
    </row>
    <row r="496" spans="1:10" s="19" customFormat="1" ht="128.5" customHeight="1" x14ac:dyDescent="0.35">
      <c r="A496" s="110" t="s">
        <v>107</v>
      </c>
      <c r="B496" s="149" t="s">
        <v>1058</v>
      </c>
      <c r="C496" s="94" t="s">
        <v>1063</v>
      </c>
      <c r="D496" s="95">
        <v>43726</v>
      </c>
      <c r="E496" s="93" t="s">
        <v>1061</v>
      </c>
      <c r="F496" s="94" t="s">
        <v>1062</v>
      </c>
      <c r="G496" s="93" t="s">
        <v>16</v>
      </c>
      <c r="H496" s="93">
        <v>2022</v>
      </c>
      <c r="I496" s="93" t="s">
        <v>17</v>
      </c>
      <c r="J496" s="92" t="s">
        <v>2535</v>
      </c>
    </row>
    <row r="497" spans="1:10" s="19" customFormat="1" ht="140.5" customHeight="1" x14ac:dyDescent="0.35">
      <c r="A497" s="110" t="s">
        <v>107</v>
      </c>
      <c r="B497" s="149" t="s">
        <v>1058</v>
      </c>
      <c r="C497" s="94" t="s">
        <v>1063</v>
      </c>
      <c r="D497" s="95">
        <v>43726</v>
      </c>
      <c r="E497" s="93" t="s">
        <v>1856</v>
      </c>
      <c r="F497" s="94" t="s">
        <v>1857</v>
      </c>
      <c r="G497" s="93" t="s">
        <v>16</v>
      </c>
      <c r="H497" s="93">
        <v>2022</v>
      </c>
      <c r="I497" s="93" t="s">
        <v>17</v>
      </c>
      <c r="J497" s="92" t="s">
        <v>2536</v>
      </c>
    </row>
    <row r="498" spans="1:10" s="19" customFormat="1" ht="56" x14ac:dyDescent="0.35">
      <c r="A498" s="110" t="s">
        <v>107</v>
      </c>
      <c r="B498" s="146" t="s">
        <v>1829</v>
      </c>
      <c r="C498" s="94" t="s">
        <v>1830</v>
      </c>
      <c r="D498" s="95">
        <v>43726</v>
      </c>
      <c r="E498" s="93" t="s">
        <v>2147</v>
      </c>
      <c r="F498" s="94" t="s">
        <v>1831</v>
      </c>
      <c r="G498" s="93" t="s">
        <v>16</v>
      </c>
      <c r="H498" s="93">
        <v>2022</v>
      </c>
      <c r="I498" s="93" t="s">
        <v>58</v>
      </c>
      <c r="J498" s="92" t="s">
        <v>2537</v>
      </c>
    </row>
    <row r="499" spans="1:10" s="19" customFormat="1" ht="109.5" customHeight="1" x14ac:dyDescent="0.35">
      <c r="A499" s="110" t="s">
        <v>107</v>
      </c>
      <c r="B499" s="146" t="s">
        <v>944</v>
      </c>
      <c r="C499" s="94" t="s">
        <v>945</v>
      </c>
      <c r="D499" s="95">
        <v>43727</v>
      </c>
      <c r="E499" s="93">
        <v>1</v>
      </c>
      <c r="F499" s="94" t="s">
        <v>946</v>
      </c>
      <c r="G499" s="93" t="s">
        <v>16</v>
      </c>
      <c r="H499" s="96">
        <v>2022</v>
      </c>
      <c r="I499" s="93" t="s">
        <v>58</v>
      </c>
      <c r="J499" s="92" t="s">
        <v>2538</v>
      </c>
    </row>
    <row r="500" spans="1:10" s="19" customFormat="1" ht="281" customHeight="1" x14ac:dyDescent="0.35">
      <c r="A500" s="110" t="s">
        <v>107</v>
      </c>
      <c r="B500" s="146" t="s">
        <v>944</v>
      </c>
      <c r="C500" s="94" t="s">
        <v>945</v>
      </c>
      <c r="D500" s="95">
        <v>43727</v>
      </c>
      <c r="E500" s="93">
        <v>2</v>
      </c>
      <c r="F500" s="94" t="s">
        <v>947</v>
      </c>
      <c r="G500" s="93" t="s">
        <v>16</v>
      </c>
      <c r="H500" s="96">
        <v>2021</v>
      </c>
      <c r="I500" s="93" t="s">
        <v>58</v>
      </c>
      <c r="J500" s="92" t="s">
        <v>1712</v>
      </c>
    </row>
    <row r="501" spans="1:10" s="19" customFormat="1" ht="223.5" customHeight="1" x14ac:dyDescent="0.35">
      <c r="A501" s="110" t="s">
        <v>107</v>
      </c>
      <c r="B501" s="146" t="s">
        <v>944</v>
      </c>
      <c r="C501" s="94" t="s">
        <v>945</v>
      </c>
      <c r="D501" s="95">
        <v>43727</v>
      </c>
      <c r="E501" s="93">
        <v>3</v>
      </c>
      <c r="F501" s="94" t="s">
        <v>948</v>
      </c>
      <c r="G501" s="93" t="s">
        <v>16</v>
      </c>
      <c r="H501" s="96">
        <v>2021</v>
      </c>
      <c r="I501" s="93" t="s">
        <v>58</v>
      </c>
      <c r="J501" s="92" t="s">
        <v>1713</v>
      </c>
    </row>
    <row r="502" spans="1:10" s="19" customFormat="1" ht="57" customHeight="1" x14ac:dyDescent="0.35">
      <c r="A502" s="110" t="s">
        <v>107</v>
      </c>
      <c r="B502" s="149" t="s">
        <v>1263</v>
      </c>
      <c r="C502" s="94" t="s">
        <v>1600</v>
      </c>
      <c r="D502" s="95">
        <v>43756</v>
      </c>
      <c r="E502" s="93">
        <v>1</v>
      </c>
      <c r="F502" s="94" t="s">
        <v>1264</v>
      </c>
      <c r="G502" s="93" t="s">
        <v>56</v>
      </c>
      <c r="H502" s="96" t="s">
        <v>57</v>
      </c>
      <c r="I502" s="93" t="s">
        <v>58</v>
      </c>
      <c r="J502" s="92" t="s">
        <v>2423</v>
      </c>
    </row>
    <row r="503" spans="1:10" s="19" customFormat="1" ht="91" customHeight="1" x14ac:dyDescent="0.35">
      <c r="A503" s="110" t="s">
        <v>107</v>
      </c>
      <c r="B503" s="149" t="s">
        <v>1263</v>
      </c>
      <c r="C503" s="94" t="s">
        <v>1600</v>
      </c>
      <c r="D503" s="95">
        <v>43756</v>
      </c>
      <c r="E503" s="93">
        <v>2</v>
      </c>
      <c r="F503" s="94" t="s">
        <v>1265</v>
      </c>
      <c r="G503" s="93" t="s">
        <v>56</v>
      </c>
      <c r="H503" s="96" t="s">
        <v>57</v>
      </c>
      <c r="I503" s="93" t="s">
        <v>58</v>
      </c>
      <c r="J503" s="92" t="s">
        <v>2423</v>
      </c>
    </row>
    <row r="504" spans="1:10" s="19" customFormat="1" ht="114" customHeight="1" x14ac:dyDescent="0.35">
      <c r="A504" s="110" t="s">
        <v>107</v>
      </c>
      <c r="B504" s="149" t="s">
        <v>1263</v>
      </c>
      <c r="C504" s="94" t="s">
        <v>1600</v>
      </c>
      <c r="D504" s="95">
        <v>43756</v>
      </c>
      <c r="E504" s="93">
        <v>3</v>
      </c>
      <c r="F504" s="94" t="s">
        <v>1266</v>
      </c>
      <c r="G504" s="93" t="s">
        <v>56</v>
      </c>
      <c r="H504" s="96" t="s">
        <v>57</v>
      </c>
      <c r="I504" s="93" t="s">
        <v>58</v>
      </c>
      <c r="J504" s="92" t="s">
        <v>2423</v>
      </c>
    </row>
    <row r="505" spans="1:10" s="19" customFormat="1" ht="151" customHeight="1" x14ac:dyDescent="0.35">
      <c r="A505" s="112" t="s">
        <v>107</v>
      </c>
      <c r="B505" s="149" t="s">
        <v>1550</v>
      </c>
      <c r="C505" s="94" t="s">
        <v>1604</v>
      </c>
      <c r="D505" s="95">
        <v>43768</v>
      </c>
      <c r="E505" s="93" t="s">
        <v>321</v>
      </c>
      <c r="F505" s="94" t="s">
        <v>1551</v>
      </c>
      <c r="G505" s="93" t="s">
        <v>16</v>
      </c>
      <c r="H505" s="93">
        <v>2021</v>
      </c>
      <c r="I505" s="93" t="s">
        <v>58</v>
      </c>
      <c r="J505" s="92" t="s">
        <v>1758</v>
      </c>
    </row>
    <row r="506" spans="1:10" s="19" customFormat="1" ht="70" x14ac:dyDescent="0.35">
      <c r="A506" s="112" t="s">
        <v>107</v>
      </c>
      <c r="B506" s="149" t="s">
        <v>1550</v>
      </c>
      <c r="C506" s="94" t="s">
        <v>1604</v>
      </c>
      <c r="D506" s="95">
        <v>43768</v>
      </c>
      <c r="E506" s="93" t="s">
        <v>1552</v>
      </c>
      <c r="F506" s="94" t="s">
        <v>1553</v>
      </c>
      <c r="G506" s="93" t="s">
        <v>16</v>
      </c>
      <c r="H506" s="93">
        <v>2022</v>
      </c>
      <c r="I506" s="93" t="s">
        <v>17</v>
      </c>
      <c r="J506" s="70" t="s">
        <v>2511</v>
      </c>
    </row>
    <row r="507" spans="1:10" s="19" customFormat="1" ht="98" x14ac:dyDescent="0.35">
      <c r="A507" s="110" t="s">
        <v>107</v>
      </c>
      <c r="B507" s="149" t="s">
        <v>1513</v>
      </c>
      <c r="C507" s="94" t="s">
        <v>1605</v>
      </c>
      <c r="D507" s="95">
        <v>43776</v>
      </c>
      <c r="E507" s="93" t="s">
        <v>1514</v>
      </c>
      <c r="F507" s="94" t="s">
        <v>1515</v>
      </c>
      <c r="G507" s="93" t="s">
        <v>16</v>
      </c>
      <c r="H507" s="93">
        <v>2022</v>
      </c>
      <c r="I507" s="93" t="s">
        <v>17</v>
      </c>
      <c r="J507" s="70" t="s">
        <v>2539</v>
      </c>
    </row>
    <row r="508" spans="1:10" s="19" customFormat="1" ht="101.5" x14ac:dyDescent="0.35">
      <c r="A508" s="110" t="s">
        <v>107</v>
      </c>
      <c r="B508" s="149" t="s">
        <v>1352</v>
      </c>
      <c r="C508" s="94" t="s">
        <v>1601</v>
      </c>
      <c r="D508" s="95">
        <v>43781</v>
      </c>
      <c r="E508" s="93">
        <v>1</v>
      </c>
      <c r="F508" s="64" t="s">
        <v>1353</v>
      </c>
      <c r="G508" s="93" t="s">
        <v>16</v>
      </c>
      <c r="H508" s="96">
        <v>2022</v>
      </c>
      <c r="I508" s="93" t="s">
        <v>17</v>
      </c>
      <c r="J508" s="70" t="s">
        <v>2540</v>
      </c>
    </row>
    <row r="509" spans="1:10" s="19" customFormat="1" ht="89.5" customHeight="1" x14ac:dyDescent="0.35">
      <c r="A509" s="110" t="s">
        <v>107</v>
      </c>
      <c r="B509" s="149" t="s">
        <v>1352</v>
      </c>
      <c r="C509" s="94" t="s">
        <v>1601</v>
      </c>
      <c r="D509" s="95">
        <v>43781</v>
      </c>
      <c r="E509" s="93">
        <v>2</v>
      </c>
      <c r="F509" s="94" t="s">
        <v>1354</v>
      </c>
      <c r="G509" s="93" t="s">
        <v>16</v>
      </c>
      <c r="H509" s="96">
        <v>2022</v>
      </c>
      <c r="I509" s="93" t="s">
        <v>17</v>
      </c>
      <c r="J509" s="92" t="s">
        <v>1714</v>
      </c>
    </row>
    <row r="510" spans="1:10" s="19" customFormat="1" ht="298" customHeight="1" x14ac:dyDescent="0.35">
      <c r="A510" s="110" t="s">
        <v>107</v>
      </c>
      <c r="B510" s="146" t="s">
        <v>1818</v>
      </c>
      <c r="C510" s="94" t="s">
        <v>1819</v>
      </c>
      <c r="D510" s="95">
        <v>43783</v>
      </c>
      <c r="E510" s="93">
        <v>1</v>
      </c>
      <c r="F510" s="94" t="s">
        <v>1820</v>
      </c>
      <c r="G510" s="93" t="s">
        <v>16</v>
      </c>
      <c r="H510" s="93">
        <v>2022</v>
      </c>
      <c r="I510" s="93" t="s">
        <v>17</v>
      </c>
      <c r="J510" s="92" t="s">
        <v>2541</v>
      </c>
    </row>
    <row r="511" spans="1:10" s="19" customFormat="1" ht="91" customHeight="1" x14ac:dyDescent="0.35">
      <c r="A511" s="112" t="s">
        <v>107</v>
      </c>
      <c r="B511" s="149" t="s">
        <v>1554</v>
      </c>
      <c r="C511" s="94" t="s">
        <v>1606</v>
      </c>
      <c r="D511" s="95">
        <v>43791</v>
      </c>
      <c r="E511" s="93" t="s">
        <v>1555</v>
      </c>
      <c r="F511" s="94" t="s">
        <v>1556</v>
      </c>
      <c r="G511" s="93" t="s">
        <v>16</v>
      </c>
      <c r="H511" s="93">
        <v>2023</v>
      </c>
      <c r="I511" s="93" t="s">
        <v>17</v>
      </c>
      <c r="J511" s="92" t="s">
        <v>1759</v>
      </c>
    </row>
    <row r="512" spans="1:10" s="19" customFormat="1" ht="146.5" customHeight="1" x14ac:dyDescent="0.35">
      <c r="A512" s="110" t="s">
        <v>107</v>
      </c>
      <c r="B512" s="149" t="s">
        <v>1575</v>
      </c>
      <c r="C512" s="94" t="s">
        <v>1617</v>
      </c>
      <c r="D512" s="95">
        <v>43809</v>
      </c>
      <c r="E512" s="93" t="s">
        <v>2095</v>
      </c>
      <c r="F512" s="94" t="s">
        <v>1445</v>
      </c>
      <c r="G512" s="93" t="s">
        <v>16</v>
      </c>
      <c r="H512" s="93">
        <v>2023</v>
      </c>
      <c r="I512" s="93" t="s">
        <v>17</v>
      </c>
      <c r="J512" s="92" t="s">
        <v>2542</v>
      </c>
    </row>
    <row r="513" spans="1:10" s="19" customFormat="1" ht="148.5" customHeight="1" x14ac:dyDescent="0.35">
      <c r="A513" s="110" t="s">
        <v>107</v>
      </c>
      <c r="B513" s="149" t="s">
        <v>1575</v>
      </c>
      <c r="C513" s="94" t="s">
        <v>1617</v>
      </c>
      <c r="D513" s="95">
        <v>43809</v>
      </c>
      <c r="E513" s="93" t="s">
        <v>2094</v>
      </c>
      <c r="F513" s="94" t="s">
        <v>1446</v>
      </c>
      <c r="G513" s="93" t="s">
        <v>16</v>
      </c>
      <c r="H513" s="93">
        <v>2023</v>
      </c>
      <c r="I513" s="93" t="s">
        <v>17</v>
      </c>
      <c r="J513" s="70" t="s">
        <v>1760</v>
      </c>
    </row>
    <row r="514" spans="1:10" s="19" customFormat="1" ht="151" customHeight="1" x14ac:dyDescent="0.35">
      <c r="A514" s="110" t="s">
        <v>107</v>
      </c>
      <c r="B514" s="146" t="s">
        <v>1805</v>
      </c>
      <c r="C514" s="94" t="s">
        <v>1806</v>
      </c>
      <c r="D514" s="95">
        <v>43811</v>
      </c>
      <c r="E514" s="93" t="s">
        <v>1807</v>
      </c>
      <c r="F514" s="94" t="s">
        <v>1808</v>
      </c>
      <c r="G514" s="93" t="s">
        <v>16</v>
      </c>
      <c r="H514" s="93">
        <v>2023</v>
      </c>
      <c r="I514" s="93" t="s">
        <v>17</v>
      </c>
      <c r="J514" s="92" t="s">
        <v>1809</v>
      </c>
    </row>
    <row r="515" spans="1:10" s="19" customFormat="1" ht="150" customHeight="1" x14ac:dyDescent="0.35">
      <c r="A515" s="110" t="s">
        <v>107</v>
      </c>
      <c r="B515" s="146" t="s">
        <v>1805</v>
      </c>
      <c r="C515" s="94" t="s">
        <v>1806</v>
      </c>
      <c r="D515" s="95">
        <v>43811</v>
      </c>
      <c r="E515" s="93" t="s">
        <v>1810</v>
      </c>
      <c r="F515" s="94" t="s">
        <v>1811</v>
      </c>
      <c r="G515" s="93" t="s">
        <v>16</v>
      </c>
      <c r="H515" s="93">
        <v>2023</v>
      </c>
      <c r="I515" s="93" t="s">
        <v>17</v>
      </c>
      <c r="J515" s="92" t="s">
        <v>1812</v>
      </c>
    </row>
    <row r="516" spans="1:10" s="19" customFormat="1" ht="147" customHeight="1" x14ac:dyDescent="0.35">
      <c r="A516" s="110" t="s">
        <v>107</v>
      </c>
      <c r="B516" s="146" t="s">
        <v>1805</v>
      </c>
      <c r="C516" s="94" t="s">
        <v>1806</v>
      </c>
      <c r="D516" s="95">
        <v>43811</v>
      </c>
      <c r="E516" s="93" t="s">
        <v>1813</v>
      </c>
      <c r="F516" s="94" t="s">
        <v>1814</v>
      </c>
      <c r="G516" s="93" t="s">
        <v>16</v>
      </c>
      <c r="H516" s="93">
        <v>2023</v>
      </c>
      <c r="I516" s="93" t="s">
        <v>17</v>
      </c>
      <c r="J516" s="92" t="s">
        <v>1815</v>
      </c>
    </row>
    <row r="517" spans="1:10" s="19" customFormat="1" ht="166" customHeight="1" x14ac:dyDescent="0.35">
      <c r="A517" s="110" t="s">
        <v>107</v>
      </c>
      <c r="B517" s="146" t="s">
        <v>1805</v>
      </c>
      <c r="C517" s="94" t="s">
        <v>1806</v>
      </c>
      <c r="D517" s="95">
        <v>43811</v>
      </c>
      <c r="E517" s="93" t="s">
        <v>1816</v>
      </c>
      <c r="F517" s="94" t="s">
        <v>1817</v>
      </c>
      <c r="G517" s="93" t="s">
        <v>16</v>
      </c>
      <c r="H517" s="93">
        <v>2023</v>
      </c>
      <c r="I517" s="93" t="s">
        <v>17</v>
      </c>
      <c r="J517" s="92" t="s">
        <v>1809</v>
      </c>
    </row>
    <row r="518" spans="1:10" s="19" customFormat="1" ht="119" customHeight="1" x14ac:dyDescent="0.35">
      <c r="A518" s="110" t="s">
        <v>107</v>
      </c>
      <c r="B518" s="149" t="s">
        <v>1257</v>
      </c>
      <c r="C518" s="94" t="s">
        <v>1597</v>
      </c>
      <c r="D518" s="95">
        <v>43811</v>
      </c>
      <c r="E518" s="93">
        <v>2</v>
      </c>
      <c r="F518" s="94" t="s">
        <v>1258</v>
      </c>
      <c r="G518" s="93" t="s">
        <v>16</v>
      </c>
      <c r="H518" s="96">
        <v>2020</v>
      </c>
      <c r="I518" s="93" t="s">
        <v>58</v>
      </c>
      <c r="J518" s="92" t="s">
        <v>2543</v>
      </c>
    </row>
    <row r="519" spans="1:10" s="19" customFormat="1" ht="117" customHeight="1" x14ac:dyDescent="0.35">
      <c r="A519" s="110" t="s">
        <v>107</v>
      </c>
      <c r="B519" s="146" t="s">
        <v>1824</v>
      </c>
      <c r="C519" s="94" t="s">
        <v>1825</v>
      </c>
      <c r="D519" s="95">
        <v>43812</v>
      </c>
      <c r="E519" s="93">
        <v>1</v>
      </c>
      <c r="F519" s="94" t="s">
        <v>1826</v>
      </c>
      <c r="G519" s="93" t="s">
        <v>16</v>
      </c>
      <c r="H519" s="93">
        <v>2022</v>
      </c>
      <c r="I519" s="93" t="s">
        <v>17</v>
      </c>
      <c r="J519" s="92" t="s">
        <v>2544</v>
      </c>
    </row>
    <row r="520" spans="1:10" s="19" customFormat="1" ht="156.5" customHeight="1" x14ac:dyDescent="0.35">
      <c r="A520" s="110" t="s">
        <v>107</v>
      </c>
      <c r="B520" s="149" t="s">
        <v>1285</v>
      </c>
      <c r="C520" s="94" t="s">
        <v>1602</v>
      </c>
      <c r="D520" s="95">
        <v>43857</v>
      </c>
      <c r="E520" s="93">
        <v>1</v>
      </c>
      <c r="F520" s="94" t="s">
        <v>1286</v>
      </c>
      <c r="G520" s="93" t="s">
        <v>16</v>
      </c>
      <c r="H520" s="93">
        <v>2023</v>
      </c>
      <c r="I520" s="93" t="s">
        <v>17</v>
      </c>
      <c r="J520" s="92" t="s">
        <v>2545</v>
      </c>
    </row>
    <row r="521" spans="1:10" s="19" customFormat="1" ht="223" customHeight="1" x14ac:dyDescent="0.35">
      <c r="A521" s="110" t="s">
        <v>107</v>
      </c>
      <c r="B521" s="149" t="s">
        <v>1496</v>
      </c>
      <c r="C521" s="94" t="s">
        <v>1607</v>
      </c>
      <c r="D521" s="95">
        <v>43889</v>
      </c>
      <c r="E521" s="93" t="s">
        <v>1946</v>
      </c>
      <c r="F521" s="94" t="s">
        <v>1497</v>
      </c>
      <c r="G521" s="93" t="s">
        <v>16</v>
      </c>
      <c r="H521" s="93">
        <v>2022</v>
      </c>
      <c r="I521" s="93" t="s">
        <v>58</v>
      </c>
      <c r="J521" s="92" t="s">
        <v>1761</v>
      </c>
    </row>
    <row r="522" spans="1:10" s="19" customFormat="1" ht="91" customHeight="1" x14ac:dyDescent="0.35">
      <c r="A522" s="110" t="s">
        <v>107</v>
      </c>
      <c r="B522" s="149" t="s">
        <v>1496</v>
      </c>
      <c r="C522" s="94" t="s">
        <v>1607</v>
      </c>
      <c r="D522" s="95">
        <v>43889</v>
      </c>
      <c r="E522" s="93" t="s">
        <v>1947</v>
      </c>
      <c r="F522" s="94" t="s">
        <v>1498</v>
      </c>
      <c r="G522" s="93" t="s">
        <v>16</v>
      </c>
      <c r="H522" s="93">
        <v>2022</v>
      </c>
      <c r="I522" s="93" t="s">
        <v>58</v>
      </c>
      <c r="J522" s="92" t="s">
        <v>1762</v>
      </c>
    </row>
    <row r="523" spans="1:10" s="19" customFormat="1" ht="91" customHeight="1" x14ac:dyDescent="0.35">
      <c r="A523" s="110" t="s">
        <v>107</v>
      </c>
      <c r="B523" s="149" t="s">
        <v>1496</v>
      </c>
      <c r="C523" s="94" t="s">
        <v>1607</v>
      </c>
      <c r="D523" s="95">
        <v>43889</v>
      </c>
      <c r="E523" s="93" t="s">
        <v>1948</v>
      </c>
      <c r="F523" s="94" t="s">
        <v>1499</v>
      </c>
      <c r="G523" s="93" t="s">
        <v>16</v>
      </c>
      <c r="H523" s="93">
        <v>2022</v>
      </c>
      <c r="I523" s="93" t="s">
        <v>58</v>
      </c>
      <c r="J523" s="92" t="s">
        <v>1762</v>
      </c>
    </row>
    <row r="524" spans="1:10" s="19" customFormat="1" ht="61" customHeight="1" x14ac:dyDescent="0.35">
      <c r="A524" s="110" t="s">
        <v>107</v>
      </c>
      <c r="B524" s="149" t="s">
        <v>1574</v>
      </c>
      <c r="C524" s="94" t="s">
        <v>1616</v>
      </c>
      <c r="D524" s="95">
        <v>43895</v>
      </c>
      <c r="E524" s="93" t="s">
        <v>1434</v>
      </c>
      <c r="F524" s="94" t="s">
        <v>1435</v>
      </c>
      <c r="G524" s="93" t="s">
        <v>16</v>
      </c>
      <c r="H524" s="93">
        <v>2023</v>
      </c>
      <c r="I524" s="93" t="s">
        <v>17</v>
      </c>
      <c r="J524" s="92" t="s">
        <v>1763</v>
      </c>
    </row>
    <row r="525" spans="1:10" s="19" customFormat="1" ht="61" customHeight="1" x14ac:dyDescent="0.35">
      <c r="A525" s="110" t="s">
        <v>107</v>
      </c>
      <c r="B525" s="149" t="s">
        <v>1574</v>
      </c>
      <c r="C525" s="94" t="s">
        <v>1616</v>
      </c>
      <c r="D525" s="95">
        <v>43895</v>
      </c>
      <c r="E525" s="93" t="s">
        <v>1436</v>
      </c>
      <c r="F525" s="94" t="s">
        <v>1437</v>
      </c>
      <c r="G525" s="93" t="s">
        <v>16</v>
      </c>
      <c r="H525" s="93">
        <v>2023</v>
      </c>
      <c r="I525" s="93" t="s">
        <v>17</v>
      </c>
      <c r="J525" s="92" t="s">
        <v>1764</v>
      </c>
    </row>
    <row r="526" spans="1:10" s="19" customFormat="1" ht="95" customHeight="1" x14ac:dyDescent="0.35">
      <c r="A526" s="110" t="s">
        <v>107</v>
      </c>
      <c r="B526" s="149" t="s">
        <v>1574</v>
      </c>
      <c r="C526" s="94" t="s">
        <v>1616</v>
      </c>
      <c r="D526" s="95">
        <v>43895</v>
      </c>
      <c r="E526" s="93" t="s">
        <v>1438</v>
      </c>
      <c r="F526" s="94" t="s">
        <v>1439</v>
      </c>
      <c r="G526" s="93" t="s">
        <v>16</v>
      </c>
      <c r="H526" s="93">
        <v>2023</v>
      </c>
      <c r="I526" s="93" t="s">
        <v>17</v>
      </c>
      <c r="J526" s="92" t="s">
        <v>1765</v>
      </c>
    </row>
    <row r="527" spans="1:10" s="19" customFormat="1" ht="95" customHeight="1" x14ac:dyDescent="0.35">
      <c r="A527" s="110" t="s">
        <v>107</v>
      </c>
      <c r="B527" s="149" t="s">
        <v>1516</v>
      </c>
      <c r="C527" s="94" t="s">
        <v>1608</v>
      </c>
      <c r="D527" s="95">
        <v>43907</v>
      </c>
      <c r="E527" s="93" t="s">
        <v>1517</v>
      </c>
      <c r="F527" s="94" t="s">
        <v>1523</v>
      </c>
      <c r="G527" s="93" t="s">
        <v>16</v>
      </c>
      <c r="H527" s="93">
        <v>2022</v>
      </c>
      <c r="I527" s="93" t="s">
        <v>17</v>
      </c>
      <c r="J527" s="70" t="s">
        <v>2546</v>
      </c>
    </row>
    <row r="528" spans="1:10" s="19" customFormat="1" ht="95" customHeight="1" x14ac:dyDescent="0.35">
      <c r="A528" s="110" t="s">
        <v>107</v>
      </c>
      <c r="B528" s="149" t="s">
        <v>1516</v>
      </c>
      <c r="C528" s="94" t="s">
        <v>1608</v>
      </c>
      <c r="D528" s="95">
        <v>43907</v>
      </c>
      <c r="E528" s="93" t="s">
        <v>1518</v>
      </c>
      <c r="F528" s="94" t="s">
        <v>1524</v>
      </c>
      <c r="G528" s="93" t="s">
        <v>16</v>
      </c>
      <c r="H528" s="93">
        <v>2022</v>
      </c>
      <c r="I528" s="93" t="s">
        <v>17</v>
      </c>
      <c r="J528" s="70" t="s">
        <v>2547</v>
      </c>
    </row>
    <row r="529" spans="1:10" s="19" customFormat="1" ht="95" customHeight="1" x14ac:dyDescent="0.35">
      <c r="A529" s="110" t="s">
        <v>107</v>
      </c>
      <c r="B529" s="149" t="s">
        <v>1516</v>
      </c>
      <c r="C529" s="94" t="s">
        <v>1608</v>
      </c>
      <c r="D529" s="95">
        <v>43907</v>
      </c>
      <c r="E529" s="93" t="s">
        <v>1519</v>
      </c>
      <c r="F529" s="94" t="s">
        <v>1525</v>
      </c>
      <c r="G529" s="93" t="s">
        <v>16</v>
      </c>
      <c r="H529" s="93">
        <v>2022</v>
      </c>
      <c r="I529" s="93" t="s">
        <v>17</v>
      </c>
      <c r="J529" s="92" t="s">
        <v>1766</v>
      </c>
    </row>
    <row r="530" spans="1:10" s="19" customFormat="1" ht="95" customHeight="1" x14ac:dyDescent="0.35">
      <c r="A530" s="110" t="s">
        <v>107</v>
      </c>
      <c r="B530" s="149" t="s">
        <v>1516</v>
      </c>
      <c r="C530" s="94" t="s">
        <v>1608</v>
      </c>
      <c r="D530" s="95">
        <v>43907</v>
      </c>
      <c r="E530" s="93" t="s">
        <v>1520</v>
      </c>
      <c r="F530" s="94" t="s">
        <v>1526</v>
      </c>
      <c r="G530" s="93" t="s">
        <v>16</v>
      </c>
      <c r="H530" s="93">
        <v>2022</v>
      </c>
      <c r="I530" s="93" t="s">
        <v>17</v>
      </c>
      <c r="J530" s="92" t="s">
        <v>1767</v>
      </c>
    </row>
    <row r="531" spans="1:10" s="19" customFormat="1" ht="95" customHeight="1" x14ac:dyDescent="0.35">
      <c r="A531" s="110" t="s">
        <v>107</v>
      </c>
      <c r="B531" s="149" t="s">
        <v>1516</v>
      </c>
      <c r="C531" s="94" t="s">
        <v>1608</v>
      </c>
      <c r="D531" s="95">
        <v>43907</v>
      </c>
      <c r="E531" s="93" t="s">
        <v>1521</v>
      </c>
      <c r="F531" s="94" t="s">
        <v>1527</v>
      </c>
      <c r="G531" s="93" t="s">
        <v>16</v>
      </c>
      <c r="H531" s="93">
        <v>2022</v>
      </c>
      <c r="I531" s="93" t="s">
        <v>17</v>
      </c>
      <c r="J531" s="92" t="s">
        <v>1768</v>
      </c>
    </row>
    <row r="532" spans="1:10" s="19" customFormat="1" ht="95" customHeight="1" x14ac:dyDescent="0.35">
      <c r="A532" s="110" t="s">
        <v>107</v>
      </c>
      <c r="B532" s="149" t="s">
        <v>1516</v>
      </c>
      <c r="C532" s="94" t="s">
        <v>1608</v>
      </c>
      <c r="D532" s="95">
        <v>43907</v>
      </c>
      <c r="E532" s="93" t="s">
        <v>1522</v>
      </c>
      <c r="F532" s="94" t="s">
        <v>1528</v>
      </c>
      <c r="G532" s="93" t="s">
        <v>16</v>
      </c>
      <c r="H532" s="93">
        <v>2022</v>
      </c>
      <c r="I532" s="93" t="s">
        <v>17</v>
      </c>
      <c r="J532" s="92" t="s">
        <v>1769</v>
      </c>
    </row>
    <row r="533" spans="1:10" s="19" customFormat="1" ht="95" customHeight="1" x14ac:dyDescent="0.35">
      <c r="A533" s="110" t="s">
        <v>107</v>
      </c>
      <c r="B533" s="149" t="s">
        <v>1516</v>
      </c>
      <c r="C533" s="94" t="s">
        <v>1608</v>
      </c>
      <c r="D533" s="95">
        <v>43907</v>
      </c>
      <c r="E533" s="93" t="s">
        <v>1529</v>
      </c>
      <c r="F533" s="94" t="s">
        <v>1531</v>
      </c>
      <c r="G533" s="93" t="s">
        <v>16</v>
      </c>
      <c r="H533" s="93">
        <v>2022</v>
      </c>
      <c r="I533" s="93" t="s">
        <v>17</v>
      </c>
      <c r="J533" s="92" t="s">
        <v>1767</v>
      </c>
    </row>
    <row r="534" spans="1:10" s="19" customFormat="1" ht="97.5" customHeight="1" x14ac:dyDescent="0.35">
      <c r="A534" s="110" t="s">
        <v>107</v>
      </c>
      <c r="B534" s="149" t="s">
        <v>1516</v>
      </c>
      <c r="C534" s="94" t="s">
        <v>1608</v>
      </c>
      <c r="D534" s="95">
        <v>43907</v>
      </c>
      <c r="E534" s="93" t="s">
        <v>1530</v>
      </c>
      <c r="F534" s="94" t="s">
        <v>1532</v>
      </c>
      <c r="G534" s="93" t="s">
        <v>16</v>
      </c>
      <c r="H534" s="93">
        <v>2022</v>
      </c>
      <c r="I534" s="93" t="s">
        <v>17</v>
      </c>
      <c r="J534" s="92" t="s">
        <v>1767</v>
      </c>
    </row>
    <row r="535" spans="1:10" s="19" customFormat="1" ht="73.5" customHeight="1" x14ac:dyDescent="0.35">
      <c r="A535" s="110" t="s">
        <v>107</v>
      </c>
      <c r="B535" s="149" t="s">
        <v>1572</v>
      </c>
      <c r="C535" s="94" t="s">
        <v>1619</v>
      </c>
      <c r="D535" s="95">
        <v>43920</v>
      </c>
      <c r="E535" s="93" t="s">
        <v>2109</v>
      </c>
      <c r="F535" s="94" t="s">
        <v>1418</v>
      </c>
      <c r="G535" s="93" t="s">
        <v>16</v>
      </c>
      <c r="H535" s="93">
        <v>2022</v>
      </c>
      <c r="I535" s="93" t="s">
        <v>17</v>
      </c>
      <c r="J535" s="92" t="s">
        <v>2548</v>
      </c>
    </row>
    <row r="536" spans="1:10" s="19" customFormat="1" ht="56" x14ac:dyDescent="0.35">
      <c r="A536" s="110" t="s">
        <v>107</v>
      </c>
      <c r="B536" s="149" t="s">
        <v>1572</v>
      </c>
      <c r="C536" s="94" t="s">
        <v>1619</v>
      </c>
      <c r="D536" s="95">
        <v>43920</v>
      </c>
      <c r="E536" s="93" t="s">
        <v>2107</v>
      </c>
      <c r="F536" s="94" t="s">
        <v>1419</v>
      </c>
      <c r="G536" s="93" t="s">
        <v>16</v>
      </c>
      <c r="H536" s="93">
        <v>2023</v>
      </c>
      <c r="I536" s="93" t="s">
        <v>58</v>
      </c>
      <c r="J536" s="92" t="s">
        <v>2108</v>
      </c>
    </row>
    <row r="537" spans="1:10" s="19" customFormat="1" ht="112" customHeight="1" x14ac:dyDescent="0.35">
      <c r="A537" s="110" t="s">
        <v>107</v>
      </c>
      <c r="B537" s="149" t="s">
        <v>1572</v>
      </c>
      <c r="C537" s="94" t="s">
        <v>1619</v>
      </c>
      <c r="D537" s="95">
        <v>43920</v>
      </c>
      <c r="E537" s="93" t="s">
        <v>2110</v>
      </c>
      <c r="F537" s="94" t="s">
        <v>1420</v>
      </c>
      <c r="G537" s="93" t="s">
        <v>16</v>
      </c>
      <c r="H537" s="93">
        <v>2022</v>
      </c>
      <c r="I537" s="93" t="s">
        <v>17</v>
      </c>
      <c r="J537" s="70" t="s">
        <v>2549</v>
      </c>
    </row>
    <row r="538" spans="1:10" s="19" customFormat="1" ht="84" x14ac:dyDescent="0.35">
      <c r="A538" s="112" t="s">
        <v>107</v>
      </c>
      <c r="B538" s="149" t="s">
        <v>1573</v>
      </c>
      <c r="C538" s="94" t="s">
        <v>1623</v>
      </c>
      <c r="D538" s="95">
        <v>43920</v>
      </c>
      <c r="E538" s="93" t="s">
        <v>1421</v>
      </c>
      <c r="F538" s="94" t="s">
        <v>1422</v>
      </c>
      <c r="G538" s="93" t="s">
        <v>16</v>
      </c>
      <c r="H538" s="93">
        <v>2022</v>
      </c>
      <c r="I538" s="93" t="s">
        <v>17</v>
      </c>
      <c r="J538" s="92" t="s">
        <v>1770</v>
      </c>
    </row>
    <row r="539" spans="1:10" s="19" customFormat="1" ht="95" customHeight="1" x14ac:dyDescent="0.35">
      <c r="A539" s="112" t="s">
        <v>107</v>
      </c>
      <c r="B539" s="149" t="s">
        <v>1573</v>
      </c>
      <c r="C539" s="94" t="s">
        <v>1623</v>
      </c>
      <c r="D539" s="95">
        <v>43920</v>
      </c>
      <c r="E539" s="93" t="s">
        <v>1423</v>
      </c>
      <c r="F539" s="94" t="s">
        <v>1424</v>
      </c>
      <c r="G539" s="93" t="s">
        <v>16</v>
      </c>
      <c r="H539" s="93">
        <v>2022</v>
      </c>
      <c r="I539" s="93" t="s">
        <v>17</v>
      </c>
      <c r="J539" s="92" t="s">
        <v>1771</v>
      </c>
    </row>
    <row r="540" spans="1:10" s="19" customFormat="1" ht="96.5" customHeight="1" x14ac:dyDescent="0.35">
      <c r="A540" s="112" t="s">
        <v>107</v>
      </c>
      <c r="B540" s="149" t="s">
        <v>1573</v>
      </c>
      <c r="C540" s="94" t="s">
        <v>1623</v>
      </c>
      <c r="D540" s="95">
        <v>43920</v>
      </c>
      <c r="E540" s="93" t="s">
        <v>1425</v>
      </c>
      <c r="F540" s="94" t="s">
        <v>1426</v>
      </c>
      <c r="G540" s="93" t="s">
        <v>16</v>
      </c>
      <c r="H540" s="93">
        <v>2022</v>
      </c>
      <c r="I540" s="93" t="s">
        <v>17</v>
      </c>
      <c r="J540" s="92" t="s">
        <v>1772</v>
      </c>
    </row>
    <row r="541" spans="1:10" s="19" customFormat="1" ht="42" x14ac:dyDescent="0.35">
      <c r="A541" s="112" t="s">
        <v>107</v>
      </c>
      <c r="B541" s="149" t="s">
        <v>1573</v>
      </c>
      <c r="C541" s="94" t="s">
        <v>1623</v>
      </c>
      <c r="D541" s="95">
        <v>43920</v>
      </c>
      <c r="E541" s="93" t="s">
        <v>1427</v>
      </c>
      <c r="F541" s="94" t="s">
        <v>1428</v>
      </c>
      <c r="G541" s="93" t="s">
        <v>16</v>
      </c>
      <c r="H541" s="93">
        <v>2023</v>
      </c>
      <c r="I541" s="93" t="s">
        <v>17</v>
      </c>
      <c r="J541" s="70" t="s">
        <v>2415</v>
      </c>
    </row>
    <row r="542" spans="1:10" s="19" customFormat="1" ht="87.5" customHeight="1" x14ac:dyDescent="0.35">
      <c r="A542" s="110" t="s">
        <v>107</v>
      </c>
      <c r="B542" s="149" t="s">
        <v>1482</v>
      </c>
      <c r="C542" s="94" t="s">
        <v>1609</v>
      </c>
      <c r="D542" s="95">
        <v>43930</v>
      </c>
      <c r="E542" s="93" t="s">
        <v>1483</v>
      </c>
      <c r="F542" s="94" t="s">
        <v>1486</v>
      </c>
      <c r="G542" s="93" t="s">
        <v>16</v>
      </c>
      <c r="H542" s="93">
        <v>2023</v>
      </c>
      <c r="I542" s="93" t="s">
        <v>17</v>
      </c>
      <c r="J542" s="92" t="s">
        <v>2550</v>
      </c>
    </row>
    <row r="543" spans="1:10" s="19" customFormat="1" ht="107" customHeight="1" x14ac:dyDescent="0.35">
      <c r="A543" s="110" t="s">
        <v>107</v>
      </c>
      <c r="B543" s="149" t="s">
        <v>1482</v>
      </c>
      <c r="C543" s="94" t="s">
        <v>1609</v>
      </c>
      <c r="D543" s="95">
        <v>43930</v>
      </c>
      <c r="E543" s="93" t="s">
        <v>1484</v>
      </c>
      <c r="F543" s="94" t="s">
        <v>1487</v>
      </c>
      <c r="G543" s="93" t="s">
        <v>16</v>
      </c>
      <c r="H543" s="93">
        <v>2021</v>
      </c>
      <c r="I543" s="93" t="s">
        <v>17</v>
      </c>
      <c r="J543" s="92" t="s">
        <v>1773</v>
      </c>
    </row>
    <row r="544" spans="1:10" s="19" customFormat="1" ht="113" customHeight="1" x14ac:dyDescent="0.35">
      <c r="A544" s="110" t="s">
        <v>107</v>
      </c>
      <c r="B544" s="149" t="s">
        <v>1482</v>
      </c>
      <c r="C544" s="94" t="s">
        <v>1609</v>
      </c>
      <c r="D544" s="95">
        <v>43930</v>
      </c>
      <c r="E544" s="93" t="s">
        <v>1485</v>
      </c>
      <c r="F544" s="94" t="s">
        <v>1488</v>
      </c>
      <c r="G544" s="93" t="s">
        <v>16</v>
      </c>
      <c r="H544" s="93">
        <v>2023</v>
      </c>
      <c r="I544" s="93" t="s">
        <v>17</v>
      </c>
      <c r="J544" s="92" t="s">
        <v>2551</v>
      </c>
    </row>
    <row r="545" spans="1:10" s="19" customFormat="1" ht="105" customHeight="1" x14ac:dyDescent="0.35">
      <c r="A545" s="110" t="s">
        <v>107</v>
      </c>
      <c r="B545" s="149" t="s">
        <v>1489</v>
      </c>
      <c r="C545" s="94" t="s">
        <v>1610</v>
      </c>
      <c r="D545" s="95">
        <v>43952</v>
      </c>
      <c r="E545" s="93" t="s">
        <v>1189</v>
      </c>
      <c r="F545" s="94" t="s">
        <v>1492</v>
      </c>
      <c r="G545" s="93" t="s">
        <v>16</v>
      </c>
      <c r="H545" s="93">
        <v>2022</v>
      </c>
      <c r="I545" s="93" t="s">
        <v>58</v>
      </c>
      <c r="J545" s="70" t="s">
        <v>2552</v>
      </c>
    </row>
    <row r="546" spans="1:10" s="19" customFormat="1" ht="115" customHeight="1" x14ac:dyDescent="0.35">
      <c r="A546" s="110" t="s">
        <v>107</v>
      </c>
      <c r="B546" s="149" t="s">
        <v>1489</v>
      </c>
      <c r="C546" s="94" t="s">
        <v>1610</v>
      </c>
      <c r="D546" s="95">
        <v>43952</v>
      </c>
      <c r="E546" s="93" t="s">
        <v>1490</v>
      </c>
      <c r="F546" s="94" t="s">
        <v>1495</v>
      </c>
      <c r="G546" s="93" t="s">
        <v>16</v>
      </c>
      <c r="H546" s="93">
        <v>2022</v>
      </c>
      <c r="I546" s="93" t="s">
        <v>58</v>
      </c>
      <c r="J546" s="92" t="s">
        <v>2553</v>
      </c>
    </row>
    <row r="547" spans="1:10" s="19" customFormat="1" ht="154" customHeight="1" x14ac:dyDescent="0.35">
      <c r="A547" s="110" t="s">
        <v>107</v>
      </c>
      <c r="B547" s="149" t="s">
        <v>1489</v>
      </c>
      <c r="C547" s="94" t="s">
        <v>1610</v>
      </c>
      <c r="D547" s="95">
        <v>43952</v>
      </c>
      <c r="E547" s="93" t="s">
        <v>347</v>
      </c>
      <c r="F547" s="94" t="s">
        <v>1494</v>
      </c>
      <c r="G547" s="93" t="s">
        <v>16</v>
      </c>
      <c r="H547" s="93">
        <v>2022</v>
      </c>
      <c r="I547" s="93" t="s">
        <v>58</v>
      </c>
      <c r="J547" s="92" t="s">
        <v>1774</v>
      </c>
    </row>
    <row r="548" spans="1:10" s="19" customFormat="1" ht="105" customHeight="1" x14ac:dyDescent="0.35">
      <c r="A548" s="110" t="s">
        <v>107</v>
      </c>
      <c r="B548" s="149" t="s">
        <v>1489</v>
      </c>
      <c r="C548" s="94" t="s">
        <v>1610</v>
      </c>
      <c r="D548" s="95">
        <v>43952</v>
      </c>
      <c r="E548" s="93" t="s">
        <v>1491</v>
      </c>
      <c r="F548" s="94" t="s">
        <v>1493</v>
      </c>
      <c r="G548" s="93" t="s">
        <v>16</v>
      </c>
      <c r="H548" s="93">
        <v>2021</v>
      </c>
      <c r="I548" s="93" t="s">
        <v>58</v>
      </c>
      <c r="J548" s="92" t="s">
        <v>1775</v>
      </c>
    </row>
    <row r="549" spans="1:10" s="19" customFormat="1" ht="108" customHeight="1" x14ac:dyDescent="0.35">
      <c r="A549" s="110" t="s">
        <v>107</v>
      </c>
      <c r="B549" s="146" t="s">
        <v>1256</v>
      </c>
      <c r="C549" s="94" t="s">
        <v>2399</v>
      </c>
      <c r="D549" s="95">
        <v>43978</v>
      </c>
      <c r="E549" s="93">
        <v>1</v>
      </c>
      <c r="F549" s="94" t="s">
        <v>1821</v>
      </c>
      <c r="G549" s="93" t="s">
        <v>16</v>
      </c>
      <c r="H549" s="93">
        <v>2023</v>
      </c>
      <c r="I549" s="93" t="s">
        <v>17</v>
      </c>
      <c r="J549" s="92" t="s">
        <v>2554</v>
      </c>
    </row>
    <row r="550" spans="1:10" s="19" customFormat="1" ht="108" customHeight="1" x14ac:dyDescent="0.35">
      <c r="A550" s="110" t="s">
        <v>107</v>
      </c>
      <c r="B550" s="146" t="s">
        <v>1256</v>
      </c>
      <c r="C550" s="94" t="s">
        <v>2399</v>
      </c>
      <c r="D550" s="95">
        <v>43978</v>
      </c>
      <c r="E550" s="93">
        <v>2</v>
      </c>
      <c r="F550" s="94" t="s">
        <v>1822</v>
      </c>
      <c r="G550" s="93" t="s">
        <v>16</v>
      </c>
      <c r="H550" s="93">
        <v>2023</v>
      </c>
      <c r="I550" s="93" t="s">
        <v>17</v>
      </c>
      <c r="J550" s="92" t="s">
        <v>1823</v>
      </c>
    </row>
    <row r="551" spans="1:10" s="19" customFormat="1" ht="73.5" customHeight="1" x14ac:dyDescent="0.35">
      <c r="A551" s="112" t="s">
        <v>107</v>
      </c>
      <c r="B551" s="149" t="s">
        <v>1548</v>
      </c>
      <c r="C551" s="94" t="s">
        <v>1611</v>
      </c>
      <c r="D551" s="95">
        <v>44022</v>
      </c>
      <c r="E551" s="93" t="s">
        <v>1127</v>
      </c>
      <c r="F551" s="94" t="s">
        <v>1549</v>
      </c>
      <c r="G551" s="93" t="s">
        <v>56</v>
      </c>
      <c r="H551" s="93" t="s">
        <v>57</v>
      </c>
      <c r="I551" s="93" t="s">
        <v>58</v>
      </c>
      <c r="J551" s="92" t="s">
        <v>1776</v>
      </c>
    </row>
    <row r="552" spans="1:10" s="19" customFormat="1" ht="98" customHeight="1" x14ac:dyDescent="0.35">
      <c r="A552" s="110" t="s">
        <v>107</v>
      </c>
      <c r="B552" s="149" t="s">
        <v>1447</v>
      </c>
      <c r="C552" s="94" t="s">
        <v>1612</v>
      </c>
      <c r="D552" s="95">
        <v>44025</v>
      </c>
      <c r="E552" s="93" t="s">
        <v>1448</v>
      </c>
      <c r="F552" s="94" t="s">
        <v>1449</v>
      </c>
      <c r="G552" s="93" t="s">
        <v>16</v>
      </c>
      <c r="H552" s="93">
        <v>2022</v>
      </c>
      <c r="I552" s="93" t="s">
        <v>58</v>
      </c>
      <c r="J552" s="70" t="s">
        <v>2555</v>
      </c>
    </row>
    <row r="553" spans="1:10" s="19" customFormat="1" ht="92.5" customHeight="1" x14ac:dyDescent="0.35">
      <c r="A553" s="110" t="s">
        <v>107</v>
      </c>
      <c r="B553" s="149" t="s">
        <v>1447</v>
      </c>
      <c r="C553" s="94" t="s">
        <v>1612</v>
      </c>
      <c r="D553" s="95">
        <v>44025</v>
      </c>
      <c r="E553" s="93" t="s">
        <v>1500</v>
      </c>
      <c r="F553" s="94" t="s">
        <v>1501</v>
      </c>
      <c r="G553" s="93" t="s">
        <v>16</v>
      </c>
      <c r="H553" s="93">
        <v>2022</v>
      </c>
      <c r="I553" s="93" t="s">
        <v>58</v>
      </c>
      <c r="J553" s="70" t="s">
        <v>2555</v>
      </c>
    </row>
    <row r="554" spans="1:10" s="19" customFormat="1" ht="62.5" customHeight="1" x14ac:dyDescent="0.35">
      <c r="A554" s="112" t="s">
        <v>107</v>
      </c>
      <c r="B554" s="149" t="s">
        <v>1571</v>
      </c>
      <c r="C554" s="94" t="s">
        <v>1622</v>
      </c>
      <c r="D554" s="95">
        <v>44046</v>
      </c>
      <c r="E554" s="93" t="s">
        <v>1394</v>
      </c>
      <c r="F554" s="94" t="s">
        <v>1395</v>
      </c>
      <c r="G554" s="93" t="s">
        <v>16</v>
      </c>
      <c r="H554" s="93">
        <v>2022</v>
      </c>
      <c r="I554" s="93" t="s">
        <v>17</v>
      </c>
      <c r="J554" s="92" t="s">
        <v>1777</v>
      </c>
    </row>
    <row r="555" spans="1:10" s="19" customFormat="1" ht="70" customHeight="1" x14ac:dyDescent="0.35">
      <c r="A555" s="112" t="s">
        <v>107</v>
      </c>
      <c r="B555" s="149" t="s">
        <v>1571</v>
      </c>
      <c r="C555" s="94" t="s">
        <v>1622</v>
      </c>
      <c r="D555" s="95">
        <v>44046</v>
      </c>
      <c r="E555" s="93" t="s">
        <v>1396</v>
      </c>
      <c r="F555" s="94" t="s">
        <v>1397</v>
      </c>
      <c r="G555" s="93" t="s">
        <v>16</v>
      </c>
      <c r="H555" s="93">
        <v>2022</v>
      </c>
      <c r="I555" s="93" t="s">
        <v>17</v>
      </c>
      <c r="J555" s="92" t="s">
        <v>1778</v>
      </c>
    </row>
    <row r="556" spans="1:10" s="19" customFormat="1" ht="60" customHeight="1" x14ac:dyDescent="0.35">
      <c r="A556" s="112" t="s">
        <v>107</v>
      </c>
      <c r="B556" s="149" t="s">
        <v>1570</v>
      </c>
      <c r="C556" s="94" t="s">
        <v>1625</v>
      </c>
      <c r="D556" s="95">
        <v>44049</v>
      </c>
      <c r="E556" s="93" t="s">
        <v>1392</v>
      </c>
      <c r="F556" s="94" t="s">
        <v>1393</v>
      </c>
      <c r="G556" s="93" t="s">
        <v>56</v>
      </c>
      <c r="H556" s="93" t="s">
        <v>57</v>
      </c>
      <c r="I556" s="93" t="s">
        <v>17</v>
      </c>
      <c r="J556" s="70" t="s">
        <v>2415</v>
      </c>
    </row>
    <row r="557" spans="1:10" s="19" customFormat="1" ht="171" customHeight="1" x14ac:dyDescent="0.35">
      <c r="A557" s="110" t="s">
        <v>107</v>
      </c>
      <c r="B557" s="149" t="s">
        <v>1505</v>
      </c>
      <c r="C557" s="94" t="s">
        <v>1613</v>
      </c>
      <c r="D557" s="95">
        <v>44064</v>
      </c>
      <c r="E557" s="93" t="s">
        <v>342</v>
      </c>
      <c r="F557" s="94" t="s">
        <v>1507</v>
      </c>
      <c r="G557" s="93" t="s">
        <v>16</v>
      </c>
      <c r="H557" s="93">
        <v>2021</v>
      </c>
      <c r="I557" s="93" t="s">
        <v>58</v>
      </c>
      <c r="J557" s="92" t="s">
        <v>1779</v>
      </c>
    </row>
    <row r="558" spans="1:10" s="19" customFormat="1" ht="88.5" customHeight="1" x14ac:dyDescent="0.35">
      <c r="A558" s="110" t="s">
        <v>107</v>
      </c>
      <c r="B558" s="149" t="s">
        <v>1505</v>
      </c>
      <c r="C558" s="94" t="s">
        <v>1613</v>
      </c>
      <c r="D558" s="95">
        <v>44064</v>
      </c>
      <c r="E558" s="93" t="s">
        <v>343</v>
      </c>
      <c r="F558" s="94" t="s">
        <v>1508</v>
      </c>
      <c r="G558" s="93" t="s">
        <v>16</v>
      </c>
      <c r="H558" s="93">
        <v>2022</v>
      </c>
      <c r="I558" s="93" t="s">
        <v>17</v>
      </c>
      <c r="J558" s="92" t="s">
        <v>1780</v>
      </c>
    </row>
    <row r="559" spans="1:10" s="19" customFormat="1" ht="168.5" customHeight="1" x14ac:dyDescent="0.35">
      <c r="A559" s="110" t="s">
        <v>107</v>
      </c>
      <c r="B559" s="149" t="s">
        <v>1505</v>
      </c>
      <c r="C559" s="94" t="s">
        <v>1613</v>
      </c>
      <c r="D559" s="95">
        <v>44064</v>
      </c>
      <c r="E559" s="93" t="s">
        <v>1506</v>
      </c>
      <c r="F559" s="94" t="s">
        <v>1509</v>
      </c>
      <c r="G559" s="93" t="s">
        <v>16</v>
      </c>
      <c r="H559" s="93">
        <v>2021</v>
      </c>
      <c r="I559" s="93" t="s">
        <v>58</v>
      </c>
      <c r="J559" s="92" t="s">
        <v>1779</v>
      </c>
    </row>
    <row r="560" spans="1:10" s="19" customFormat="1" ht="84" customHeight="1" x14ac:dyDescent="0.35">
      <c r="A560" s="112" t="s">
        <v>107</v>
      </c>
      <c r="B560" s="149" t="s">
        <v>1569</v>
      </c>
      <c r="C560" s="94" t="s">
        <v>1621</v>
      </c>
      <c r="D560" s="95">
        <v>44067</v>
      </c>
      <c r="E560" s="93" t="s">
        <v>1388</v>
      </c>
      <c r="F560" s="94" t="s">
        <v>1389</v>
      </c>
      <c r="G560" s="93" t="s">
        <v>56</v>
      </c>
      <c r="H560" s="93" t="s">
        <v>57</v>
      </c>
      <c r="I560" s="93" t="s">
        <v>58</v>
      </c>
      <c r="J560" s="92" t="s">
        <v>1781</v>
      </c>
    </row>
    <row r="561" spans="1:23" s="19" customFormat="1" ht="73.5" customHeight="1" x14ac:dyDescent="0.35">
      <c r="A561" s="112" t="s">
        <v>107</v>
      </c>
      <c r="B561" s="149" t="s">
        <v>1569</v>
      </c>
      <c r="C561" s="94" t="s">
        <v>1621</v>
      </c>
      <c r="D561" s="95">
        <v>44067</v>
      </c>
      <c r="E561" s="93" t="s">
        <v>1390</v>
      </c>
      <c r="F561" s="94" t="s">
        <v>1391</v>
      </c>
      <c r="G561" s="93" t="s">
        <v>16</v>
      </c>
      <c r="H561" s="93">
        <v>2024</v>
      </c>
      <c r="I561" s="93" t="s">
        <v>17</v>
      </c>
      <c r="J561" s="92" t="s">
        <v>1782</v>
      </c>
    </row>
    <row r="562" spans="1:23" s="19" customFormat="1" ht="90" customHeight="1" x14ac:dyDescent="0.35">
      <c r="A562" s="110" t="s">
        <v>107</v>
      </c>
      <c r="B562" s="149" t="s">
        <v>1510</v>
      </c>
      <c r="C562" s="94" t="s">
        <v>1614</v>
      </c>
      <c r="D562" s="95">
        <v>44068</v>
      </c>
      <c r="E562" s="93" t="s">
        <v>1959</v>
      </c>
      <c r="F562" s="94" t="s">
        <v>1511</v>
      </c>
      <c r="G562" s="93" t="s">
        <v>16</v>
      </c>
      <c r="H562" s="93">
        <v>2023</v>
      </c>
      <c r="I562" s="93" t="s">
        <v>17</v>
      </c>
      <c r="J562" s="92" t="s">
        <v>2556</v>
      </c>
    </row>
    <row r="563" spans="1:23" s="19" customFormat="1" ht="86" customHeight="1" x14ac:dyDescent="0.35">
      <c r="A563" s="110" t="s">
        <v>107</v>
      </c>
      <c r="B563" s="149" t="s">
        <v>1510</v>
      </c>
      <c r="C563" s="94" t="s">
        <v>1614</v>
      </c>
      <c r="D563" s="95">
        <v>44068</v>
      </c>
      <c r="E563" s="93" t="s">
        <v>1958</v>
      </c>
      <c r="F563" s="94" t="s">
        <v>1512</v>
      </c>
      <c r="G563" s="93" t="s">
        <v>16</v>
      </c>
      <c r="H563" s="93">
        <v>2022</v>
      </c>
      <c r="I563" s="93" t="s">
        <v>58</v>
      </c>
      <c r="J563" s="70" t="s">
        <v>2557</v>
      </c>
    </row>
    <row r="564" spans="1:23" s="19" customFormat="1" ht="306" customHeight="1" x14ac:dyDescent="0.35">
      <c r="A564" s="112" t="s">
        <v>107</v>
      </c>
      <c r="B564" s="149" t="s">
        <v>1568</v>
      </c>
      <c r="C564" s="94" t="s">
        <v>1624</v>
      </c>
      <c r="D564" s="95">
        <v>44078</v>
      </c>
      <c r="E564" s="93" t="s">
        <v>2145</v>
      </c>
      <c r="F564" s="94" t="s">
        <v>1387</v>
      </c>
      <c r="G564" s="93" t="s">
        <v>16</v>
      </c>
      <c r="H564" s="93">
        <v>2022</v>
      </c>
      <c r="I564" s="93" t="s">
        <v>17</v>
      </c>
      <c r="J564" s="92" t="s">
        <v>2558</v>
      </c>
    </row>
    <row r="565" spans="1:23" s="19" customFormat="1" ht="104" customHeight="1" x14ac:dyDescent="0.35">
      <c r="A565" s="110" t="s">
        <v>107</v>
      </c>
      <c r="B565" s="149" t="s">
        <v>1272</v>
      </c>
      <c r="C565" s="94" t="s">
        <v>1603</v>
      </c>
      <c r="D565" s="95">
        <v>44083</v>
      </c>
      <c r="E565" s="93">
        <v>3</v>
      </c>
      <c r="F565" s="94" t="s">
        <v>1273</v>
      </c>
      <c r="G565" s="93" t="s">
        <v>16</v>
      </c>
      <c r="H565" s="93">
        <v>2022</v>
      </c>
      <c r="I565" s="93" t="s">
        <v>58</v>
      </c>
      <c r="J565" s="70" t="s">
        <v>2559</v>
      </c>
    </row>
    <row r="566" spans="1:23" s="19" customFormat="1" ht="96" customHeight="1" x14ac:dyDescent="0.35">
      <c r="A566" s="110" t="s">
        <v>107</v>
      </c>
      <c r="B566" s="149" t="s">
        <v>1272</v>
      </c>
      <c r="C566" s="94" t="s">
        <v>1603</v>
      </c>
      <c r="D566" s="95">
        <v>44083</v>
      </c>
      <c r="E566" s="93">
        <v>5</v>
      </c>
      <c r="F566" s="94" t="s">
        <v>1274</v>
      </c>
      <c r="G566" s="93" t="s">
        <v>16</v>
      </c>
      <c r="H566" s="96">
        <v>2022</v>
      </c>
      <c r="I566" s="93" t="s">
        <v>17</v>
      </c>
      <c r="J566" s="92" t="s">
        <v>1715</v>
      </c>
    </row>
    <row r="567" spans="1:23" s="19" customFormat="1" ht="80" customHeight="1" x14ac:dyDescent="0.35">
      <c r="A567" s="110" t="s">
        <v>107</v>
      </c>
      <c r="B567" s="149" t="s">
        <v>1272</v>
      </c>
      <c r="C567" s="94" t="s">
        <v>1603</v>
      </c>
      <c r="D567" s="95">
        <v>44083</v>
      </c>
      <c r="E567" s="93">
        <v>6</v>
      </c>
      <c r="F567" s="94" t="s">
        <v>1275</v>
      </c>
      <c r="G567" s="93" t="s">
        <v>16</v>
      </c>
      <c r="H567" s="96">
        <v>2022</v>
      </c>
      <c r="I567" s="93" t="s">
        <v>17</v>
      </c>
      <c r="J567" s="92" t="s">
        <v>1715</v>
      </c>
    </row>
    <row r="568" spans="1:23" s="19" customFormat="1" ht="103" customHeight="1" x14ac:dyDescent="0.35">
      <c r="A568" s="110" t="s">
        <v>107</v>
      </c>
      <c r="B568" s="149" t="s">
        <v>1272</v>
      </c>
      <c r="C568" s="94" t="s">
        <v>1603</v>
      </c>
      <c r="D568" s="95">
        <v>44083</v>
      </c>
      <c r="E568" s="93">
        <v>7</v>
      </c>
      <c r="F568" s="94" t="s">
        <v>1276</v>
      </c>
      <c r="G568" s="93" t="s">
        <v>16</v>
      </c>
      <c r="H568" s="96">
        <v>2022</v>
      </c>
      <c r="I568" s="93" t="s">
        <v>17</v>
      </c>
      <c r="J568" s="92" t="s">
        <v>1716</v>
      </c>
    </row>
    <row r="569" spans="1:23" s="19" customFormat="1" ht="117" customHeight="1" x14ac:dyDescent="0.35">
      <c r="A569" s="110" t="s">
        <v>107</v>
      </c>
      <c r="B569" s="149" t="s">
        <v>1272</v>
      </c>
      <c r="C569" s="94" t="s">
        <v>1603</v>
      </c>
      <c r="D569" s="95">
        <v>44083</v>
      </c>
      <c r="E569" s="93">
        <v>8</v>
      </c>
      <c r="F569" s="94" t="s">
        <v>1277</v>
      </c>
      <c r="G569" s="93" t="s">
        <v>16</v>
      </c>
      <c r="H569" s="96">
        <v>2022</v>
      </c>
      <c r="I569" s="93" t="s">
        <v>17</v>
      </c>
      <c r="J569" s="92" t="s">
        <v>1717</v>
      </c>
    </row>
    <row r="570" spans="1:23" s="19" customFormat="1" ht="133" customHeight="1" x14ac:dyDescent="0.35">
      <c r="A570" s="110" t="s">
        <v>107</v>
      </c>
      <c r="B570" s="149" t="s">
        <v>1272</v>
      </c>
      <c r="C570" s="94" t="s">
        <v>1603</v>
      </c>
      <c r="D570" s="95">
        <v>44083</v>
      </c>
      <c r="E570" s="93">
        <v>9</v>
      </c>
      <c r="F570" s="94" t="s">
        <v>1278</v>
      </c>
      <c r="G570" s="93" t="s">
        <v>16</v>
      </c>
      <c r="H570" s="96">
        <v>2022</v>
      </c>
      <c r="I570" s="93" t="s">
        <v>17</v>
      </c>
      <c r="J570" s="92" t="s">
        <v>1718</v>
      </c>
      <c r="K570" s="40"/>
      <c r="L570" s="40"/>
      <c r="M570" s="40"/>
      <c r="N570" s="40"/>
      <c r="O570" s="40"/>
      <c r="P570" s="40"/>
      <c r="Q570" s="40"/>
      <c r="R570" s="40"/>
      <c r="S570" s="40"/>
      <c r="T570" s="40"/>
      <c r="U570" s="40"/>
      <c r="V570" s="40"/>
      <c r="W570" s="40"/>
    </row>
    <row r="571" spans="1:23" s="19" customFormat="1" ht="72" customHeight="1" x14ac:dyDescent="0.35">
      <c r="A571" s="112" t="s">
        <v>107</v>
      </c>
      <c r="B571" s="149" t="s">
        <v>1567</v>
      </c>
      <c r="C571" s="94" t="s">
        <v>1618</v>
      </c>
      <c r="D571" s="95">
        <v>44084</v>
      </c>
      <c r="E571" s="93" t="s">
        <v>1377</v>
      </c>
      <c r="F571" s="94" t="s">
        <v>1378</v>
      </c>
      <c r="G571" s="93" t="s">
        <v>16</v>
      </c>
      <c r="H571" s="93">
        <v>2022</v>
      </c>
      <c r="I571" s="93" t="s">
        <v>17</v>
      </c>
      <c r="J571" s="59" t="s">
        <v>2560</v>
      </c>
      <c r="K571" s="40"/>
      <c r="L571" s="40"/>
      <c r="M571" s="40"/>
      <c r="N571" s="40"/>
      <c r="O571" s="40"/>
      <c r="P571" s="40"/>
      <c r="Q571" s="40"/>
      <c r="R571" s="40"/>
      <c r="S571" s="40"/>
      <c r="T571" s="40"/>
      <c r="U571" s="40"/>
      <c r="V571" s="40"/>
      <c r="W571" s="40"/>
    </row>
    <row r="572" spans="1:23" s="19" customFormat="1" ht="72" customHeight="1" x14ac:dyDescent="0.35">
      <c r="A572" s="112" t="s">
        <v>107</v>
      </c>
      <c r="B572" s="149" t="s">
        <v>1567</v>
      </c>
      <c r="C572" s="94" t="s">
        <v>1618</v>
      </c>
      <c r="D572" s="95">
        <v>44084</v>
      </c>
      <c r="E572" s="93" t="s">
        <v>1379</v>
      </c>
      <c r="F572" s="94" t="s">
        <v>1380</v>
      </c>
      <c r="G572" s="93" t="s">
        <v>56</v>
      </c>
      <c r="H572" s="93" t="s">
        <v>57</v>
      </c>
      <c r="I572" s="93" t="s">
        <v>58</v>
      </c>
      <c r="J572" s="59" t="s">
        <v>2531</v>
      </c>
      <c r="K572" s="40"/>
      <c r="L572" s="40"/>
      <c r="M572" s="40"/>
      <c r="N572" s="40"/>
      <c r="O572" s="40"/>
      <c r="P572" s="40"/>
      <c r="Q572" s="40"/>
      <c r="R572" s="40"/>
      <c r="S572" s="40"/>
      <c r="T572" s="40"/>
      <c r="U572" s="40"/>
      <c r="V572" s="40"/>
      <c r="W572" s="40"/>
    </row>
    <row r="573" spans="1:23" s="19" customFormat="1" ht="72" customHeight="1" x14ac:dyDescent="0.35">
      <c r="A573" s="112" t="s">
        <v>107</v>
      </c>
      <c r="B573" s="149" t="s">
        <v>1567</v>
      </c>
      <c r="C573" s="94" t="s">
        <v>1618</v>
      </c>
      <c r="D573" s="95">
        <v>44084</v>
      </c>
      <c r="E573" s="93" t="s">
        <v>1381</v>
      </c>
      <c r="F573" s="94" t="s">
        <v>1382</v>
      </c>
      <c r="G573" s="93" t="s">
        <v>16</v>
      </c>
      <c r="H573" s="93">
        <v>2022</v>
      </c>
      <c r="I573" s="93" t="s">
        <v>17</v>
      </c>
      <c r="J573" s="59" t="s">
        <v>2561</v>
      </c>
      <c r="K573" s="40"/>
      <c r="L573" s="40"/>
      <c r="M573" s="40"/>
      <c r="N573" s="40"/>
      <c r="O573" s="40"/>
      <c r="P573" s="40"/>
      <c r="Q573" s="40"/>
      <c r="R573" s="40"/>
      <c r="S573" s="40"/>
      <c r="T573" s="40"/>
      <c r="U573" s="40"/>
      <c r="V573" s="40"/>
      <c r="W573" s="40"/>
    </row>
    <row r="574" spans="1:23" s="19" customFormat="1" ht="72" customHeight="1" x14ac:dyDescent="0.35">
      <c r="A574" s="112" t="s">
        <v>107</v>
      </c>
      <c r="B574" s="149" t="s">
        <v>1567</v>
      </c>
      <c r="C574" s="94" t="s">
        <v>1618</v>
      </c>
      <c r="D574" s="95">
        <v>44084</v>
      </c>
      <c r="E574" s="93" t="s">
        <v>1383</v>
      </c>
      <c r="F574" s="94" t="s">
        <v>1384</v>
      </c>
      <c r="G574" s="93" t="s">
        <v>56</v>
      </c>
      <c r="H574" s="93" t="s">
        <v>57</v>
      </c>
      <c r="I574" s="93" t="s">
        <v>58</v>
      </c>
      <c r="J574" s="92" t="s">
        <v>1783</v>
      </c>
      <c r="K574" s="40"/>
      <c r="L574" s="40"/>
      <c r="M574" s="40"/>
      <c r="N574" s="40"/>
      <c r="O574" s="40"/>
      <c r="P574" s="40"/>
      <c r="Q574" s="40"/>
      <c r="R574" s="40"/>
      <c r="S574" s="40"/>
      <c r="T574" s="40"/>
      <c r="U574" s="40"/>
      <c r="V574" s="40"/>
      <c r="W574" s="40"/>
    </row>
    <row r="575" spans="1:23" s="19" customFormat="1" ht="145" customHeight="1" x14ac:dyDescent="0.35">
      <c r="A575" s="112" t="s">
        <v>107</v>
      </c>
      <c r="B575" s="149" t="s">
        <v>1567</v>
      </c>
      <c r="C575" s="94" t="s">
        <v>1618</v>
      </c>
      <c r="D575" s="95">
        <v>44084</v>
      </c>
      <c r="E575" s="93" t="s">
        <v>1385</v>
      </c>
      <c r="F575" s="94" t="s">
        <v>1386</v>
      </c>
      <c r="G575" s="93" t="s">
        <v>56</v>
      </c>
      <c r="H575" s="93" t="s">
        <v>57</v>
      </c>
      <c r="I575" s="93" t="s">
        <v>58</v>
      </c>
      <c r="J575" s="92" t="s">
        <v>2462</v>
      </c>
      <c r="K575" s="40"/>
      <c r="L575" s="40"/>
      <c r="M575" s="40"/>
      <c r="N575" s="40"/>
      <c r="O575" s="40"/>
      <c r="P575" s="40"/>
      <c r="Q575" s="40"/>
      <c r="R575" s="40"/>
      <c r="S575" s="40"/>
      <c r="T575" s="40"/>
      <c r="U575" s="40"/>
      <c r="V575" s="40"/>
      <c r="W575" s="40"/>
    </row>
    <row r="576" spans="1:23" s="19" customFormat="1" ht="154" customHeight="1" x14ac:dyDescent="0.35">
      <c r="A576" s="110" t="s">
        <v>107</v>
      </c>
      <c r="B576" s="149" t="s">
        <v>1566</v>
      </c>
      <c r="C576" s="94" t="s">
        <v>1620</v>
      </c>
      <c r="D576" s="95">
        <v>44085</v>
      </c>
      <c r="E576" s="93" t="s">
        <v>1375</v>
      </c>
      <c r="F576" s="94" t="s">
        <v>1376</v>
      </c>
      <c r="G576" s="93" t="s">
        <v>16</v>
      </c>
      <c r="H576" s="93">
        <v>2022</v>
      </c>
      <c r="I576" s="93" t="s">
        <v>17</v>
      </c>
      <c r="J576" s="92" t="s">
        <v>1784</v>
      </c>
      <c r="K576" s="40"/>
      <c r="L576" s="40"/>
      <c r="M576" s="40"/>
      <c r="N576" s="40"/>
      <c r="O576" s="40"/>
      <c r="P576" s="40"/>
      <c r="Q576" s="40"/>
      <c r="R576" s="40"/>
      <c r="S576" s="40"/>
      <c r="T576" s="40"/>
      <c r="U576" s="40"/>
      <c r="V576" s="40"/>
      <c r="W576" s="40"/>
    </row>
    <row r="577" spans="1:23" s="19" customFormat="1" ht="70" x14ac:dyDescent="0.35">
      <c r="A577" s="110" t="s">
        <v>107</v>
      </c>
      <c r="B577" s="149" t="s">
        <v>1970</v>
      </c>
      <c r="C577" s="94" t="s">
        <v>1969</v>
      </c>
      <c r="D577" s="95">
        <v>44090</v>
      </c>
      <c r="E577" s="93" t="s">
        <v>1971</v>
      </c>
      <c r="F577" s="94" t="s">
        <v>1972</v>
      </c>
      <c r="G577" s="93" t="s">
        <v>16</v>
      </c>
      <c r="H577" s="96">
        <v>2023</v>
      </c>
      <c r="I577" s="93" t="s">
        <v>17</v>
      </c>
      <c r="J577" s="59" t="s">
        <v>2562</v>
      </c>
      <c r="K577" s="40"/>
      <c r="L577" s="40"/>
      <c r="M577" s="40"/>
      <c r="N577" s="40"/>
      <c r="O577" s="40"/>
      <c r="P577" s="40"/>
      <c r="Q577" s="40"/>
      <c r="R577" s="40"/>
      <c r="S577" s="40"/>
      <c r="T577" s="40"/>
      <c r="U577" s="40"/>
      <c r="V577" s="40"/>
      <c r="W577" s="40"/>
    </row>
    <row r="578" spans="1:23" s="19" customFormat="1" ht="166" customHeight="1" x14ac:dyDescent="0.35">
      <c r="A578" s="110" t="s">
        <v>107</v>
      </c>
      <c r="B578" s="149" t="s">
        <v>1565</v>
      </c>
      <c r="C578" s="94" t="s">
        <v>1615</v>
      </c>
      <c r="D578" s="95">
        <v>44096</v>
      </c>
      <c r="E578" s="93" t="s">
        <v>1371</v>
      </c>
      <c r="F578" s="94" t="s">
        <v>1372</v>
      </c>
      <c r="G578" s="93" t="s">
        <v>16</v>
      </c>
      <c r="H578" s="96">
        <v>2022</v>
      </c>
      <c r="I578" s="93" t="s">
        <v>58</v>
      </c>
      <c r="J578" s="92" t="s">
        <v>2563</v>
      </c>
      <c r="K578" s="40"/>
      <c r="L578" s="40"/>
      <c r="M578" s="40"/>
      <c r="N578" s="40"/>
      <c r="O578" s="40"/>
      <c r="P578" s="40"/>
      <c r="Q578" s="40"/>
      <c r="R578" s="40"/>
      <c r="S578" s="40"/>
      <c r="T578" s="40"/>
      <c r="U578" s="40"/>
      <c r="V578" s="40"/>
      <c r="W578" s="40"/>
    </row>
    <row r="579" spans="1:23" s="19" customFormat="1" ht="182" customHeight="1" x14ac:dyDescent="0.35">
      <c r="A579" s="110" t="s">
        <v>107</v>
      </c>
      <c r="B579" s="149" t="s">
        <v>1565</v>
      </c>
      <c r="C579" s="94" t="s">
        <v>1615</v>
      </c>
      <c r="D579" s="95">
        <v>44096</v>
      </c>
      <c r="E579" s="93" t="s">
        <v>1373</v>
      </c>
      <c r="F579" s="94" t="s">
        <v>1374</v>
      </c>
      <c r="G579" s="93" t="s">
        <v>16</v>
      </c>
      <c r="H579" s="96">
        <v>2023</v>
      </c>
      <c r="I579" s="93" t="s">
        <v>58</v>
      </c>
      <c r="J579" s="92" t="s">
        <v>2564</v>
      </c>
      <c r="K579" s="40"/>
      <c r="L579" s="40"/>
      <c r="M579" s="40"/>
      <c r="N579" s="40"/>
      <c r="O579" s="40"/>
      <c r="P579" s="40"/>
      <c r="Q579" s="40"/>
      <c r="R579" s="40"/>
      <c r="S579" s="40"/>
      <c r="T579" s="40"/>
      <c r="U579" s="40"/>
      <c r="V579" s="40"/>
      <c r="W579" s="40"/>
    </row>
    <row r="580" spans="1:23" s="19" customFormat="1" ht="120.5" customHeight="1" x14ac:dyDescent="0.35">
      <c r="A580" s="110" t="s">
        <v>107</v>
      </c>
      <c r="B580" s="149" t="s">
        <v>2010</v>
      </c>
      <c r="C580" s="94" t="s">
        <v>2009</v>
      </c>
      <c r="D580" s="95">
        <v>44113</v>
      </c>
      <c r="E580" s="100" t="s">
        <v>2007</v>
      </c>
      <c r="F580" s="94" t="s">
        <v>2008</v>
      </c>
      <c r="G580" s="93" t="s">
        <v>16</v>
      </c>
      <c r="H580" s="96">
        <v>2022</v>
      </c>
      <c r="I580" s="93" t="s">
        <v>58</v>
      </c>
      <c r="J580" s="92" t="s">
        <v>2565</v>
      </c>
      <c r="K580" s="40"/>
      <c r="L580" s="40"/>
      <c r="M580" s="40"/>
      <c r="N580" s="40"/>
      <c r="O580" s="40"/>
      <c r="P580" s="40"/>
      <c r="Q580" s="40"/>
      <c r="R580" s="40"/>
      <c r="S580" s="40"/>
      <c r="T580" s="40"/>
      <c r="U580" s="40"/>
      <c r="V580" s="40"/>
      <c r="W580" s="40"/>
    </row>
    <row r="581" spans="1:23" s="19" customFormat="1" ht="111" customHeight="1" x14ac:dyDescent="0.35">
      <c r="A581" s="110" t="s">
        <v>107</v>
      </c>
      <c r="B581" s="149" t="s">
        <v>2345</v>
      </c>
      <c r="C581" s="94" t="s">
        <v>2347</v>
      </c>
      <c r="D581" s="95">
        <v>44148</v>
      </c>
      <c r="E581" s="93">
        <v>1</v>
      </c>
      <c r="F581" s="94" t="s">
        <v>2882</v>
      </c>
      <c r="G581" s="93" t="s">
        <v>16</v>
      </c>
      <c r="H581" s="96">
        <v>2022</v>
      </c>
      <c r="I581" s="93" t="s">
        <v>103</v>
      </c>
      <c r="J581" s="92" t="s">
        <v>2957</v>
      </c>
      <c r="K581" s="40"/>
      <c r="L581" s="40"/>
      <c r="M581" s="40"/>
      <c r="N581" s="40"/>
      <c r="O581" s="40"/>
      <c r="P581" s="40"/>
      <c r="Q581" s="40"/>
      <c r="R581" s="40"/>
      <c r="S581" s="40"/>
      <c r="T581" s="40"/>
      <c r="U581" s="40"/>
      <c r="V581" s="40"/>
      <c r="W581" s="40"/>
    </row>
    <row r="582" spans="1:23" s="19" customFormat="1" ht="69.5" customHeight="1" x14ac:dyDescent="0.35">
      <c r="A582" s="110" t="s">
        <v>107</v>
      </c>
      <c r="B582" s="150" t="s">
        <v>1913</v>
      </c>
      <c r="C582" s="94" t="s">
        <v>1914</v>
      </c>
      <c r="D582" s="95">
        <v>44151</v>
      </c>
      <c r="E582" s="93" t="s">
        <v>1916</v>
      </c>
      <c r="F582" s="94" t="s">
        <v>1915</v>
      </c>
      <c r="G582" s="93" t="s">
        <v>16</v>
      </c>
      <c r="H582" s="96">
        <v>2023</v>
      </c>
      <c r="I582" s="93" t="s">
        <v>17</v>
      </c>
      <c r="J582" s="92" t="s">
        <v>2566</v>
      </c>
      <c r="K582" s="40"/>
      <c r="L582" s="40"/>
      <c r="M582" s="40"/>
      <c r="N582" s="40"/>
      <c r="O582" s="40"/>
      <c r="P582" s="40"/>
      <c r="Q582" s="40"/>
      <c r="R582" s="40"/>
      <c r="S582" s="40"/>
      <c r="T582" s="40"/>
      <c r="U582" s="40"/>
      <c r="V582" s="40"/>
      <c r="W582" s="40"/>
    </row>
    <row r="583" spans="1:23" s="19" customFormat="1" ht="84" customHeight="1" x14ac:dyDescent="0.35">
      <c r="A583" s="110" t="s">
        <v>107</v>
      </c>
      <c r="B583" s="150" t="s">
        <v>1913</v>
      </c>
      <c r="C583" s="94" t="s">
        <v>1914</v>
      </c>
      <c r="D583" s="95">
        <v>44151</v>
      </c>
      <c r="E583" s="101" t="s">
        <v>1917</v>
      </c>
      <c r="F583" s="94" t="s">
        <v>1921</v>
      </c>
      <c r="G583" s="93" t="s">
        <v>56</v>
      </c>
      <c r="H583" s="96" t="s">
        <v>57</v>
      </c>
      <c r="I583" s="93" t="s">
        <v>58</v>
      </c>
      <c r="J583" s="92" t="s">
        <v>2567</v>
      </c>
      <c r="K583" s="40"/>
      <c r="L583" s="40"/>
      <c r="M583" s="40"/>
      <c r="N583" s="40"/>
      <c r="O583" s="40"/>
      <c r="P583" s="40"/>
      <c r="Q583" s="40"/>
      <c r="R583" s="40"/>
      <c r="S583" s="40"/>
      <c r="T583" s="40"/>
      <c r="U583" s="40"/>
      <c r="V583" s="40"/>
      <c r="W583" s="40"/>
    </row>
    <row r="584" spans="1:23" s="19" customFormat="1" ht="71" customHeight="1" x14ac:dyDescent="0.35">
      <c r="A584" s="110" t="s">
        <v>107</v>
      </c>
      <c r="B584" s="150" t="s">
        <v>1913</v>
      </c>
      <c r="C584" s="94" t="s">
        <v>1914</v>
      </c>
      <c r="D584" s="95">
        <v>44151</v>
      </c>
      <c r="E584" s="101" t="s">
        <v>1918</v>
      </c>
      <c r="F584" s="94" t="s">
        <v>1922</v>
      </c>
      <c r="G584" s="93" t="s">
        <v>56</v>
      </c>
      <c r="H584" s="96" t="s">
        <v>57</v>
      </c>
      <c r="I584" s="93" t="s">
        <v>58</v>
      </c>
      <c r="J584" s="92" t="s">
        <v>2568</v>
      </c>
      <c r="K584" s="40"/>
      <c r="L584" s="40"/>
      <c r="M584" s="40"/>
      <c r="N584" s="40"/>
      <c r="O584" s="40"/>
      <c r="P584" s="40"/>
      <c r="Q584" s="40"/>
      <c r="R584" s="40"/>
      <c r="S584" s="40"/>
      <c r="T584" s="40"/>
      <c r="U584" s="40"/>
      <c r="V584" s="40"/>
      <c r="W584" s="40"/>
    </row>
    <row r="585" spans="1:23" s="19" customFormat="1" ht="87.5" customHeight="1" x14ac:dyDescent="0.35">
      <c r="A585" s="110" t="s">
        <v>107</v>
      </c>
      <c r="B585" s="150" t="s">
        <v>1913</v>
      </c>
      <c r="C585" s="94" t="s">
        <v>1914</v>
      </c>
      <c r="D585" s="95">
        <v>44151</v>
      </c>
      <c r="E585" s="101" t="s">
        <v>1919</v>
      </c>
      <c r="F585" s="94" t="s">
        <v>1923</v>
      </c>
      <c r="G585" s="93" t="s">
        <v>56</v>
      </c>
      <c r="H585" s="96" t="s">
        <v>57</v>
      </c>
      <c r="I585" s="93" t="s">
        <v>58</v>
      </c>
      <c r="J585" s="92" t="s">
        <v>2568</v>
      </c>
      <c r="K585" s="40"/>
      <c r="L585" s="40"/>
      <c r="M585" s="40"/>
      <c r="N585" s="40"/>
      <c r="O585" s="40"/>
      <c r="P585" s="40"/>
      <c r="Q585" s="40"/>
      <c r="R585" s="40"/>
      <c r="S585" s="40"/>
      <c r="T585" s="40"/>
      <c r="U585" s="40"/>
      <c r="V585" s="40"/>
      <c r="W585" s="40"/>
    </row>
    <row r="586" spans="1:23" s="19" customFormat="1" ht="119" customHeight="1" x14ac:dyDescent="0.35">
      <c r="A586" s="110" t="s">
        <v>107</v>
      </c>
      <c r="B586" s="150" t="s">
        <v>1913</v>
      </c>
      <c r="C586" s="94" t="s">
        <v>1914</v>
      </c>
      <c r="D586" s="95">
        <v>44151</v>
      </c>
      <c r="E586" s="101" t="s">
        <v>1920</v>
      </c>
      <c r="F586" s="94" t="s">
        <v>1924</v>
      </c>
      <c r="G586" s="93" t="s">
        <v>56</v>
      </c>
      <c r="H586" s="96" t="s">
        <v>57</v>
      </c>
      <c r="I586" s="93" t="s">
        <v>58</v>
      </c>
      <c r="J586" s="92" t="s">
        <v>2569</v>
      </c>
      <c r="K586" s="40"/>
      <c r="L586" s="40"/>
      <c r="M586" s="40"/>
      <c r="N586" s="40"/>
      <c r="O586" s="40"/>
      <c r="P586" s="40"/>
      <c r="Q586" s="40"/>
      <c r="R586" s="40"/>
      <c r="S586" s="40"/>
      <c r="T586" s="40"/>
      <c r="U586" s="40"/>
      <c r="V586" s="40"/>
      <c r="W586" s="40"/>
    </row>
    <row r="587" spans="1:23" s="19" customFormat="1" ht="151" customHeight="1" x14ac:dyDescent="0.35">
      <c r="A587" s="110" t="s">
        <v>107</v>
      </c>
      <c r="B587" s="149" t="s">
        <v>2346</v>
      </c>
      <c r="C587" s="94" t="s">
        <v>2344</v>
      </c>
      <c r="D587" s="95">
        <v>44172</v>
      </c>
      <c r="E587" s="93">
        <v>1</v>
      </c>
      <c r="F587" s="94" t="s">
        <v>2883</v>
      </c>
      <c r="G587" s="93" t="s">
        <v>16</v>
      </c>
      <c r="H587" s="96">
        <v>2025</v>
      </c>
      <c r="I587" s="93" t="s">
        <v>103</v>
      </c>
      <c r="J587" s="92" t="s">
        <v>2958</v>
      </c>
      <c r="K587" s="40"/>
      <c r="L587" s="40"/>
      <c r="M587" s="40"/>
      <c r="N587" s="40"/>
      <c r="O587" s="40"/>
      <c r="P587" s="40"/>
      <c r="Q587" s="40"/>
      <c r="R587" s="40"/>
      <c r="S587" s="40"/>
      <c r="T587" s="40"/>
      <c r="U587" s="40"/>
      <c r="V587" s="40"/>
      <c r="W587" s="40"/>
    </row>
    <row r="588" spans="1:23" s="19" customFormat="1" ht="167" customHeight="1" x14ac:dyDescent="0.35">
      <c r="A588" s="110" t="s">
        <v>107</v>
      </c>
      <c r="B588" s="149" t="s">
        <v>2350</v>
      </c>
      <c r="C588" s="94" t="s">
        <v>2349</v>
      </c>
      <c r="D588" s="95">
        <v>44181</v>
      </c>
      <c r="E588" s="93">
        <v>2</v>
      </c>
      <c r="F588" s="94" t="s">
        <v>2900</v>
      </c>
      <c r="G588" s="93" t="s">
        <v>16</v>
      </c>
      <c r="H588" s="96">
        <v>2022</v>
      </c>
      <c r="I588" s="93" t="s">
        <v>17</v>
      </c>
      <c r="J588" s="92" t="s">
        <v>2570</v>
      </c>
      <c r="K588" s="40"/>
      <c r="L588" s="40"/>
      <c r="M588" s="40"/>
      <c r="N588" s="40"/>
      <c r="O588" s="40"/>
      <c r="P588" s="40"/>
      <c r="Q588" s="40"/>
      <c r="R588" s="40"/>
      <c r="S588" s="40"/>
      <c r="T588" s="40"/>
      <c r="U588" s="40"/>
      <c r="V588" s="40"/>
      <c r="W588" s="40"/>
    </row>
    <row r="589" spans="1:23" s="19" customFormat="1" ht="87.5" customHeight="1" x14ac:dyDescent="0.35">
      <c r="A589" s="110" t="s">
        <v>107</v>
      </c>
      <c r="B589" s="149" t="s">
        <v>2350</v>
      </c>
      <c r="C589" s="94" t="s">
        <v>2349</v>
      </c>
      <c r="D589" s="95">
        <v>44181</v>
      </c>
      <c r="E589" s="93">
        <v>1</v>
      </c>
      <c r="F589" s="94" t="s">
        <v>2884</v>
      </c>
      <c r="G589" s="93" t="s">
        <v>16</v>
      </c>
      <c r="H589" s="96">
        <v>2022</v>
      </c>
      <c r="I589" s="93" t="s">
        <v>17</v>
      </c>
      <c r="J589" s="92" t="s">
        <v>2571</v>
      </c>
      <c r="K589" s="40"/>
      <c r="L589" s="40"/>
      <c r="M589" s="40"/>
      <c r="N589" s="40"/>
      <c r="O589" s="40"/>
      <c r="P589" s="40"/>
      <c r="Q589" s="40"/>
      <c r="R589" s="40"/>
      <c r="S589" s="40"/>
      <c r="T589" s="40"/>
      <c r="U589" s="40"/>
      <c r="V589" s="40"/>
      <c r="W589" s="40"/>
    </row>
    <row r="590" spans="1:23" s="19" customFormat="1" ht="108" customHeight="1" x14ac:dyDescent="0.35">
      <c r="A590" s="116" t="s">
        <v>107</v>
      </c>
      <c r="B590" s="149" t="s">
        <v>2027</v>
      </c>
      <c r="C590" s="94" t="s">
        <v>2028</v>
      </c>
      <c r="D590" s="95">
        <v>44182</v>
      </c>
      <c r="E590" s="93" t="s">
        <v>2030</v>
      </c>
      <c r="F590" s="94" t="s">
        <v>2029</v>
      </c>
      <c r="G590" s="93" t="s">
        <v>56</v>
      </c>
      <c r="H590" s="96" t="s">
        <v>57</v>
      </c>
      <c r="I590" s="93" t="s">
        <v>58</v>
      </c>
      <c r="J590" s="92" t="s">
        <v>2572</v>
      </c>
      <c r="K590" s="40"/>
      <c r="L590" s="40"/>
      <c r="M590" s="40"/>
      <c r="N590" s="40"/>
      <c r="O590" s="40"/>
      <c r="P590" s="40"/>
      <c r="Q590" s="40"/>
      <c r="R590" s="40"/>
      <c r="S590" s="40"/>
      <c r="T590" s="40"/>
      <c r="U590" s="40"/>
      <c r="V590" s="40"/>
      <c r="W590" s="40"/>
    </row>
    <row r="591" spans="1:23" s="19" customFormat="1" ht="119.5" customHeight="1" x14ac:dyDescent="0.35">
      <c r="A591" s="116" t="s">
        <v>107</v>
      </c>
      <c r="B591" s="149" t="s">
        <v>2027</v>
      </c>
      <c r="C591" s="94" t="s">
        <v>2028</v>
      </c>
      <c r="D591" s="95">
        <v>44182</v>
      </c>
      <c r="E591" s="93" t="s">
        <v>2031</v>
      </c>
      <c r="F591" s="94" t="s">
        <v>2032</v>
      </c>
      <c r="G591" s="93" t="s">
        <v>16</v>
      </c>
      <c r="H591" s="96">
        <v>2021</v>
      </c>
      <c r="I591" s="93" t="s">
        <v>58</v>
      </c>
      <c r="J591" s="92" t="s">
        <v>2573</v>
      </c>
      <c r="K591" s="40"/>
      <c r="L591" s="40"/>
      <c r="M591" s="40"/>
      <c r="N591" s="40"/>
      <c r="O591" s="40"/>
      <c r="P591" s="40"/>
      <c r="Q591" s="40"/>
      <c r="R591" s="40"/>
      <c r="S591" s="40"/>
      <c r="T591" s="40"/>
      <c r="U591" s="40"/>
      <c r="V591" s="40"/>
      <c r="W591" s="40"/>
    </row>
    <row r="592" spans="1:23" s="19" customFormat="1" ht="42" x14ac:dyDescent="0.35">
      <c r="A592" s="116" t="s">
        <v>107</v>
      </c>
      <c r="B592" s="149" t="s">
        <v>2027</v>
      </c>
      <c r="C592" s="94" t="s">
        <v>2028</v>
      </c>
      <c r="D592" s="95">
        <v>44182</v>
      </c>
      <c r="E592" s="93" t="s">
        <v>2033</v>
      </c>
      <c r="F592" s="94" t="s">
        <v>2034</v>
      </c>
      <c r="G592" s="93" t="s">
        <v>16</v>
      </c>
      <c r="H592" s="96">
        <v>2021</v>
      </c>
      <c r="I592" s="93" t="s">
        <v>58</v>
      </c>
      <c r="J592" s="92" t="s">
        <v>2574</v>
      </c>
      <c r="K592" s="40"/>
      <c r="L592" s="40"/>
      <c r="M592" s="40"/>
      <c r="N592" s="40"/>
      <c r="O592" s="40"/>
      <c r="P592" s="40"/>
      <c r="Q592" s="40"/>
      <c r="R592" s="40"/>
      <c r="S592" s="40"/>
      <c r="T592" s="40"/>
      <c r="U592" s="40"/>
      <c r="V592" s="40"/>
      <c r="W592" s="40"/>
    </row>
    <row r="593" spans="1:23" s="19" customFormat="1" ht="112" customHeight="1" x14ac:dyDescent="0.35">
      <c r="A593" s="116" t="s">
        <v>107</v>
      </c>
      <c r="B593" s="146" t="s">
        <v>2601</v>
      </c>
      <c r="C593" s="94" t="s">
        <v>2602</v>
      </c>
      <c r="D593" s="95">
        <v>44183</v>
      </c>
      <c r="E593" s="93" t="s">
        <v>2603</v>
      </c>
      <c r="F593" s="94" t="s">
        <v>2604</v>
      </c>
      <c r="G593" s="93" t="s">
        <v>16</v>
      </c>
      <c r="H593" s="96">
        <v>2022</v>
      </c>
      <c r="I593" s="93" t="s">
        <v>17</v>
      </c>
      <c r="J593" s="92" t="s">
        <v>2605</v>
      </c>
      <c r="K593" s="40"/>
      <c r="L593" s="40"/>
      <c r="M593" s="40"/>
      <c r="N593" s="40"/>
      <c r="O593" s="40"/>
      <c r="P593" s="40"/>
      <c r="Q593" s="40"/>
      <c r="R593" s="40"/>
      <c r="S593" s="40"/>
      <c r="T593" s="40"/>
      <c r="U593" s="40"/>
      <c r="V593" s="40"/>
      <c r="W593" s="40"/>
    </row>
    <row r="594" spans="1:23" s="19" customFormat="1" ht="121.5" customHeight="1" x14ac:dyDescent="0.35">
      <c r="A594" s="116" t="s">
        <v>107</v>
      </c>
      <c r="B594" s="146" t="s">
        <v>2601</v>
      </c>
      <c r="C594" s="94" t="s">
        <v>2602</v>
      </c>
      <c r="D594" s="95">
        <v>44183</v>
      </c>
      <c r="E594" s="93" t="s">
        <v>2606</v>
      </c>
      <c r="F594" s="94" t="s">
        <v>2607</v>
      </c>
      <c r="G594" s="93" t="s">
        <v>299</v>
      </c>
      <c r="H594" s="96">
        <v>2022</v>
      </c>
      <c r="I594" s="93" t="s">
        <v>17</v>
      </c>
      <c r="J594" s="92" t="s">
        <v>2608</v>
      </c>
      <c r="K594" s="40"/>
      <c r="L594" s="40"/>
      <c r="M594" s="40"/>
      <c r="N594" s="40"/>
      <c r="O594" s="40"/>
      <c r="P594" s="40"/>
      <c r="Q594" s="40"/>
      <c r="R594" s="40"/>
      <c r="S594" s="40"/>
      <c r="T594" s="40"/>
      <c r="U594" s="40"/>
      <c r="V594" s="40"/>
      <c r="W594" s="40"/>
    </row>
    <row r="595" spans="1:23" s="19" customFormat="1" ht="119.5" customHeight="1" x14ac:dyDescent="0.35">
      <c r="A595" s="110" t="s">
        <v>107</v>
      </c>
      <c r="B595" s="149" t="s">
        <v>2088</v>
      </c>
      <c r="C595" s="94" t="s">
        <v>2089</v>
      </c>
      <c r="D595" s="95">
        <v>44188</v>
      </c>
      <c r="E595" s="93" t="s">
        <v>2090</v>
      </c>
      <c r="F595" s="94" t="s">
        <v>2091</v>
      </c>
      <c r="G595" s="93" t="s">
        <v>16</v>
      </c>
      <c r="H595" s="96">
        <v>2023</v>
      </c>
      <c r="I595" s="93" t="s">
        <v>17</v>
      </c>
      <c r="J595" s="92" t="s">
        <v>2575</v>
      </c>
      <c r="K595" s="40"/>
      <c r="L595" s="40"/>
      <c r="M595" s="40"/>
      <c r="N595" s="40"/>
      <c r="O595" s="40"/>
      <c r="P595" s="40"/>
      <c r="Q595" s="40"/>
      <c r="R595" s="40"/>
      <c r="S595" s="40"/>
      <c r="T595" s="40"/>
      <c r="U595" s="40"/>
      <c r="V595" s="40"/>
      <c r="W595" s="40"/>
    </row>
    <row r="596" spans="1:23" s="19" customFormat="1" ht="242" customHeight="1" x14ac:dyDescent="0.35">
      <c r="A596" s="110" t="s">
        <v>107</v>
      </c>
      <c r="B596" s="149" t="s">
        <v>2088</v>
      </c>
      <c r="C596" s="94" t="s">
        <v>2089</v>
      </c>
      <c r="D596" s="95">
        <v>44188</v>
      </c>
      <c r="E596" s="93" t="s">
        <v>2092</v>
      </c>
      <c r="F596" s="94" t="s">
        <v>2093</v>
      </c>
      <c r="G596" s="93" t="s">
        <v>56</v>
      </c>
      <c r="H596" s="96" t="s">
        <v>57</v>
      </c>
      <c r="I596" s="93" t="s">
        <v>58</v>
      </c>
      <c r="J596" s="92" t="s">
        <v>2576</v>
      </c>
      <c r="K596" s="40"/>
      <c r="L596" s="40"/>
      <c r="M596" s="40"/>
      <c r="N596" s="40"/>
      <c r="O596" s="40"/>
      <c r="P596" s="40"/>
      <c r="Q596" s="40"/>
      <c r="R596" s="40"/>
      <c r="S596" s="40"/>
      <c r="T596" s="40"/>
      <c r="U596" s="40"/>
      <c r="V596" s="40"/>
      <c r="W596" s="40"/>
    </row>
    <row r="597" spans="1:23" s="19" customFormat="1" ht="303.5" customHeight="1" x14ac:dyDescent="0.35">
      <c r="A597" s="110" t="s">
        <v>107</v>
      </c>
      <c r="B597" s="146" t="s">
        <v>2088</v>
      </c>
      <c r="C597" s="94" t="s">
        <v>2089</v>
      </c>
      <c r="D597" s="95">
        <v>44188</v>
      </c>
      <c r="E597" s="93" t="s">
        <v>2609</v>
      </c>
      <c r="F597" s="94" t="s">
        <v>2610</v>
      </c>
      <c r="G597" s="93" t="s">
        <v>2611</v>
      </c>
      <c r="H597" s="96">
        <v>2022</v>
      </c>
      <c r="I597" s="93" t="s">
        <v>58</v>
      </c>
      <c r="J597" s="92" t="s">
        <v>2612</v>
      </c>
      <c r="K597" s="42"/>
      <c r="L597" s="40"/>
      <c r="M597" s="40"/>
      <c r="N597" s="40"/>
      <c r="O597" s="40"/>
      <c r="P597" s="40"/>
      <c r="Q597" s="40"/>
      <c r="R597" s="40"/>
      <c r="S597" s="40"/>
      <c r="T597" s="40"/>
      <c r="U597" s="40"/>
      <c r="V597" s="40"/>
      <c r="W597" s="40"/>
    </row>
    <row r="598" spans="1:23" s="19" customFormat="1" ht="56" x14ac:dyDescent="0.35">
      <c r="A598" s="110" t="s">
        <v>107</v>
      </c>
      <c r="B598" s="149" t="s">
        <v>1953</v>
      </c>
      <c r="C598" s="94" t="s">
        <v>1952</v>
      </c>
      <c r="D598" s="95">
        <v>44211</v>
      </c>
      <c r="E598" s="93" t="s">
        <v>1954</v>
      </c>
      <c r="F598" s="94" t="s">
        <v>1955</v>
      </c>
      <c r="G598" s="93" t="s">
        <v>56</v>
      </c>
      <c r="H598" s="96" t="s">
        <v>57</v>
      </c>
      <c r="I598" s="93" t="s">
        <v>58</v>
      </c>
      <c r="J598" s="92" t="s">
        <v>2531</v>
      </c>
      <c r="K598" s="40"/>
      <c r="L598" s="40"/>
      <c r="M598" s="40"/>
      <c r="N598" s="40"/>
      <c r="O598" s="40"/>
      <c r="P598" s="40"/>
      <c r="Q598" s="40"/>
      <c r="R598" s="40"/>
      <c r="S598" s="40"/>
      <c r="T598" s="40"/>
      <c r="U598" s="40"/>
      <c r="V598" s="40"/>
      <c r="W598" s="40"/>
    </row>
    <row r="599" spans="1:23" s="19" customFormat="1" ht="119.5" customHeight="1" x14ac:dyDescent="0.35">
      <c r="A599" s="110" t="s">
        <v>107</v>
      </c>
      <c r="B599" s="149" t="s">
        <v>1953</v>
      </c>
      <c r="C599" s="94" t="s">
        <v>1952</v>
      </c>
      <c r="D599" s="95">
        <v>44211</v>
      </c>
      <c r="E599" s="93" t="s">
        <v>1956</v>
      </c>
      <c r="F599" s="94" t="s">
        <v>1957</v>
      </c>
      <c r="G599" s="93" t="s">
        <v>56</v>
      </c>
      <c r="H599" s="96" t="s">
        <v>57</v>
      </c>
      <c r="I599" s="93" t="s">
        <v>58</v>
      </c>
      <c r="J599" s="92" t="s">
        <v>2531</v>
      </c>
      <c r="K599" s="40"/>
      <c r="L599" s="40"/>
      <c r="M599" s="40"/>
      <c r="N599" s="40"/>
      <c r="O599" s="40"/>
      <c r="P599" s="40"/>
      <c r="Q599" s="40"/>
      <c r="R599" s="40"/>
      <c r="S599" s="40"/>
      <c r="T599" s="40"/>
      <c r="U599" s="40"/>
      <c r="V599" s="40"/>
      <c r="W599" s="40"/>
    </row>
    <row r="600" spans="1:23" s="19" customFormat="1" ht="84" x14ac:dyDescent="0.35">
      <c r="A600" s="110" t="s">
        <v>107</v>
      </c>
      <c r="B600" s="149" t="s">
        <v>2351</v>
      </c>
      <c r="C600" s="94" t="s">
        <v>2356</v>
      </c>
      <c r="D600" s="95">
        <v>44232</v>
      </c>
      <c r="E600" s="93">
        <v>1</v>
      </c>
      <c r="F600" s="94" t="s">
        <v>2885</v>
      </c>
      <c r="G600" s="93" t="s">
        <v>16</v>
      </c>
      <c r="H600" s="96">
        <v>2022</v>
      </c>
      <c r="I600" s="93" t="s">
        <v>17</v>
      </c>
      <c r="J600" s="92" t="s">
        <v>2577</v>
      </c>
      <c r="K600" s="40"/>
      <c r="L600" s="40"/>
      <c r="M600" s="40"/>
      <c r="N600" s="40"/>
      <c r="O600" s="40"/>
      <c r="P600" s="40"/>
      <c r="Q600" s="40"/>
      <c r="R600" s="40"/>
      <c r="S600" s="40"/>
      <c r="T600" s="40"/>
      <c r="U600" s="40"/>
      <c r="V600" s="40"/>
      <c r="W600" s="40"/>
    </row>
    <row r="601" spans="1:23" s="19" customFormat="1" ht="70" customHeight="1" x14ac:dyDescent="0.35">
      <c r="A601" s="110" t="s">
        <v>107</v>
      </c>
      <c r="B601" s="149" t="s">
        <v>2062</v>
      </c>
      <c r="C601" s="94" t="s">
        <v>2061</v>
      </c>
      <c r="D601" s="95">
        <v>44246</v>
      </c>
      <c r="E601" s="93" t="s">
        <v>2060</v>
      </c>
      <c r="F601" s="94" t="s">
        <v>2059</v>
      </c>
      <c r="G601" s="93" t="s">
        <v>56</v>
      </c>
      <c r="H601" s="96" t="s">
        <v>57</v>
      </c>
      <c r="I601" s="93" t="s">
        <v>58</v>
      </c>
      <c r="J601" s="92" t="s">
        <v>2451</v>
      </c>
      <c r="K601" s="40"/>
      <c r="L601" s="40"/>
      <c r="M601" s="40"/>
      <c r="N601" s="40"/>
      <c r="O601" s="40"/>
      <c r="P601" s="40"/>
      <c r="Q601" s="40"/>
      <c r="R601" s="40"/>
      <c r="S601" s="40"/>
      <c r="T601" s="40"/>
      <c r="U601" s="40"/>
      <c r="V601" s="40"/>
      <c r="W601" s="40"/>
    </row>
    <row r="602" spans="1:23" s="19" customFormat="1" ht="68.5" customHeight="1" x14ac:dyDescent="0.35">
      <c r="A602" s="116" t="s">
        <v>107</v>
      </c>
      <c r="B602" s="146" t="s">
        <v>2062</v>
      </c>
      <c r="C602" s="94" t="s">
        <v>2599</v>
      </c>
      <c r="D602" s="95">
        <v>44246</v>
      </c>
      <c r="E602" s="93" t="s">
        <v>2060</v>
      </c>
      <c r="F602" s="94" t="s">
        <v>2600</v>
      </c>
      <c r="G602" s="93" t="s">
        <v>56</v>
      </c>
      <c r="H602" s="96" t="s">
        <v>57</v>
      </c>
      <c r="I602" s="93" t="s">
        <v>58</v>
      </c>
      <c r="J602" s="92" t="s">
        <v>2531</v>
      </c>
      <c r="K602" s="40"/>
      <c r="L602" s="40"/>
      <c r="M602" s="40"/>
      <c r="N602" s="40"/>
      <c r="O602" s="40"/>
      <c r="P602" s="40"/>
      <c r="Q602" s="40"/>
      <c r="R602" s="40"/>
      <c r="S602" s="40"/>
      <c r="T602" s="40"/>
      <c r="U602" s="40"/>
      <c r="V602" s="40"/>
      <c r="W602" s="40"/>
    </row>
    <row r="603" spans="1:23" s="19" customFormat="1" ht="100.5" customHeight="1" x14ac:dyDescent="0.35">
      <c r="A603" s="110" t="s">
        <v>107</v>
      </c>
      <c r="B603" s="149" t="s">
        <v>1928</v>
      </c>
      <c r="C603" s="94" t="s">
        <v>1929</v>
      </c>
      <c r="D603" s="95">
        <v>44256</v>
      </c>
      <c r="E603" s="93" t="s">
        <v>1930</v>
      </c>
      <c r="F603" s="94" t="s">
        <v>1931</v>
      </c>
      <c r="G603" s="93" t="s">
        <v>56</v>
      </c>
      <c r="H603" s="96" t="s">
        <v>57</v>
      </c>
      <c r="I603" s="93" t="s">
        <v>58</v>
      </c>
      <c r="J603" s="92" t="s">
        <v>290</v>
      </c>
      <c r="K603" s="40"/>
      <c r="L603" s="40"/>
      <c r="M603" s="40"/>
      <c r="N603" s="40"/>
      <c r="O603" s="40"/>
      <c r="P603" s="40"/>
      <c r="Q603" s="40"/>
      <c r="R603" s="40"/>
      <c r="S603" s="40"/>
      <c r="T603" s="40"/>
      <c r="U603" s="40"/>
      <c r="V603" s="40"/>
      <c r="W603" s="40"/>
    </row>
    <row r="604" spans="1:23" s="19" customFormat="1" ht="84.5" customHeight="1" x14ac:dyDescent="0.35">
      <c r="A604" s="110" t="s">
        <v>107</v>
      </c>
      <c r="B604" s="149" t="s">
        <v>1928</v>
      </c>
      <c r="C604" s="94" t="s">
        <v>1929</v>
      </c>
      <c r="D604" s="95">
        <v>44256</v>
      </c>
      <c r="E604" s="93" t="s">
        <v>1932</v>
      </c>
      <c r="F604" s="94" t="s">
        <v>1933</v>
      </c>
      <c r="G604" s="93" t="s">
        <v>16</v>
      </c>
      <c r="H604" s="96">
        <v>2023</v>
      </c>
      <c r="I604" s="93" t="s">
        <v>17</v>
      </c>
      <c r="J604" s="92" t="s">
        <v>2578</v>
      </c>
      <c r="K604" s="40"/>
      <c r="L604" s="40"/>
      <c r="M604" s="40"/>
      <c r="N604" s="40"/>
      <c r="O604" s="40"/>
      <c r="P604" s="40"/>
      <c r="Q604" s="40"/>
      <c r="R604" s="40"/>
      <c r="S604" s="40"/>
      <c r="T604" s="40"/>
      <c r="U604" s="40"/>
      <c r="V604" s="40"/>
      <c r="W604" s="40"/>
    </row>
    <row r="605" spans="1:23" s="19" customFormat="1" ht="73.5" customHeight="1" x14ac:dyDescent="0.35">
      <c r="A605" s="110" t="s">
        <v>107</v>
      </c>
      <c r="B605" s="149" t="s">
        <v>1928</v>
      </c>
      <c r="C605" s="94" t="s">
        <v>1929</v>
      </c>
      <c r="D605" s="95">
        <v>44256</v>
      </c>
      <c r="E605" s="93" t="s">
        <v>1934</v>
      </c>
      <c r="F605" s="94" t="s">
        <v>1935</v>
      </c>
      <c r="G605" s="93" t="s">
        <v>56</v>
      </c>
      <c r="H605" s="96" t="s">
        <v>57</v>
      </c>
      <c r="I605" s="93" t="s">
        <v>58</v>
      </c>
      <c r="J605" s="92" t="s">
        <v>290</v>
      </c>
      <c r="K605" s="40"/>
      <c r="L605" s="40"/>
      <c r="M605" s="40"/>
      <c r="N605" s="40"/>
      <c r="O605" s="40"/>
      <c r="P605" s="40"/>
      <c r="Q605" s="40"/>
      <c r="R605" s="40"/>
      <c r="S605" s="40"/>
      <c r="T605" s="40"/>
      <c r="U605" s="40"/>
      <c r="V605" s="40"/>
      <c r="W605" s="40"/>
    </row>
    <row r="606" spans="1:23" s="19" customFormat="1" ht="63" customHeight="1" x14ac:dyDescent="0.35">
      <c r="A606" s="112" t="s">
        <v>107</v>
      </c>
      <c r="B606" s="149" t="s">
        <v>2115</v>
      </c>
      <c r="C606" s="94" t="s">
        <v>2116</v>
      </c>
      <c r="D606" s="95">
        <v>44264</v>
      </c>
      <c r="E606" s="93" t="s">
        <v>2117</v>
      </c>
      <c r="F606" s="94" t="s">
        <v>2118</v>
      </c>
      <c r="G606" s="93" t="s">
        <v>16</v>
      </c>
      <c r="H606" s="96">
        <v>2022</v>
      </c>
      <c r="I606" s="93" t="s">
        <v>17</v>
      </c>
      <c r="J606" s="92" t="s">
        <v>2119</v>
      </c>
      <c r="K606" s="40"/>
      <c r="L606" s="40"/>
      <c r="M606" s="40"/>
      <c r="N606" s="40"/>
      <c r="O606" s="40"/>
      <c r="P606" s="40"/>
      <c r="Q606" s="40"/>
      <c r="R606" s="40"/>
      <c r="S606" s="40"/>
      <c r="T606" s="40"/>
      <c r="U606" s="40"/>
      <c r="V606" s="40"/>
      <c r="W606" s="40"/>
    </row>
    <row r="607" spans="1:23" s="19" customFormat="1" ht="187.5" customHeight="1" x14ac:dyDescent="0.35">
      <c r="A607" s="112" t="s">
        <v>107</v>
      </c>
      <c r="B607" s="149" t="s">
        <v>2115</v>
      </c>
      <c r="C607" s="94" t="s">
        <v>2116</v>
      </c>
      <c r="D607" s="95">
        <v>44264</v>
      </c>
      <c r="E607" s="101" t="s">
        <v>2121</v>
      </c>
      <c r="F607" s="94" t="s">
        <v>2124</v>
      </c>
      <c r="G607" s="93" t="s">
        <v>16</v>
      </c>
      <c r="H607" s="96">
        <v>2022</v>
      </c>
      <c r="I607" s="93" t="s">
        <v>58</v>
      </c>
      <c r="J607" s="89" t="s">
        <v>2120</v>
      </c>
      <c r="K607" s="40"/>
      <c r="L607" s="40"/>
      <c r="M607" s="40"/>
      <c r="N607" s="40"/>
      <c r="O607" s="40"/>
      <c r="P607" s="40"/>
      <c r="Q607" s="40"/>
      <c r="R607" s="40"/>
      <c r="S607" s="40"/>
      <c r="T607" s="40"/>
      <c r="U607" s="40"/>
      <c r="V607" s="40"/>
      <c r="W607" s="40"/>
    </row>
    <row r="608" spans="1:23" s="19" customFormat="1" ht="49.5" customHeight="1" x14ac:dyDescent="0.35">
      <c r="A608" s="112" t="s">
        <v>107</v>
      </c>
      <c r="B608" s="149" t="s">
        <v>2115</v>
      </c>
      <c r="C608" s="94" t="s">
        <v>2116</v>
      </c>
      <c r="D608" s="95">
        <v>44264</v>
      </c>
      <c r="E608" s="101" t="s">
        <v>2122</v>
      </c>
      <c r="F608" s="94" t="s">
        <v>2125</v>
      </c>
      <c r="G608" s="93" t="s">
        <v>16</v>
      </c>
      <c r="H608" s="96">
        <v>2022</v>
      </c>
      <c r="I608" s="93" t="s">
        <v>58</v>
      </c>
      <c r="J608" s="89" t="s">
        <v>2579</v>
      </c>
      <c r="K608" s="40"/>
      <c r="L608" s="40"/>
      <c r="M608" s="40"/>
      <c r="N608" s="40"/>
      <c r="O608" s="40"/>
      <c r="P608" s="40"/>
      <c r="Q608" s="40"/>
      <c r="R608" s="40"/>
      <c r="S608" s="40"/>
      <c r="T608" s="40"/>
      <c r="U608" s="40"/>
      <c r="V608" s="40"/>
      <c r="W608" s="40"/>
    </row>
    <row r="609" spans="1:23" s="19" customFormat="1" ht="83.5" customHeight="1" x14ac:dyDescent="0.35">
      <c r="A609" s="112" t="s">
        <v>107</v>
      </c>
      <c r="B609" s="149" t="s">
        <v>2115</v>
      </c>
      <c r="C609" s="94" t="s">
        <v>2116</v>
      </c>
      <c r="D609" s="95">
        <v>44264</v>
      </c>
      <c r="E609" s="101" t="s">
        <v>2123</v>
      </c>
      <c r="F609" s="94" t="s">
        <v>2126</v>
      </c>
      <c r="G609" s="93" t="s">
        <v>16</v>
      </c>
      <c r="H609" s="96">
        <v>2022</v>
      </c>
      <c r="I609" s="93" t="s">
        <v>58</v>
      </c>
      <c r="J609" s="89" t="s">
        <v>2580</v>
      </c>
      <c r="K609" s="40"/>
      <c r="L609" s="40"/>
      <c r="M609" s="40"/>
      <c r="N609" s="40"/>
      <c r="O609" s="40"/>
      <c r="P609" s="40"/>
      <c r="Q609" s="40"/>
      <c r="R609" s="40"/>
      <c r="S609" s="40"/>
      <c r="T609" s="40"/>
      <c r="U609" s="40"/>
      <c r="V609" s="40"/>
      <c r="W609" s="40"/>
    </row>
    <row r="610" spans="1:23" s="19" customFormat="1" ht="157.5" customHeight="1" x14ac:dyDescent="0.35">
      <c r="A610" s="110" t="s">
        <v>107</v>
      </c>
      <c r="B610" s="149" t="s">
        <v>2310</v>
      </c>
      <c r="C610" s="94" t="s">
        <v>2311</v>
      </c>
      <c r="D610" s="95">
        <v>44276</v>
      </c>
      <c r="E610" s="93">
        <v>4</v>
      </c>
      <c r="F610" s="94" t="s">
        <v>2866</v>
      </c>
      <c r="G610" s="93" t="s">
        <v>16</v>
      </c>
      <c r="H610" s="96">
        <v>2023</v>
      </c>
      <c r="I610" s="93" t="s">
        <v>58</v>
      </c>
      <c r="J610" s="92" t="s">
        <v>2581</v>
      </c>
      <c r="K610" s="40"/>
      <c r="L610" s="40"/>
      <c r="M610" s="40"/>
      <c r="N610" s="40"/>
      <c r="O610" s="40"/>
      <c r="P610" s="40"/>
      <c r="Q610" s="40"/>
      <c r="R610" s="40"/>
      <c r="S610" s="40"/>
      <c r="T610" s="40"/>
      <c r="U610" s="40"/>
      <c r="V610" s="40"/>
      <c r="W610" s="40"/>
    </row>
    <row r="611" spans="1:23" s="19" customFormat="1" ht="103" customHeight="1" x14ac:dyDescent="0.35">
      <c r="A611" s="110" t="s">
        <v>107</v>
      </c>
      <c r="B611" s="149" t="s">
        <v>2063</v>
      </c>
      <c r="C611" s="94" t="s">
        <v>2064</v>
      </c>
      <c r="D611" s="95">
        <v>44281</v>
      </c>
      <c r="E611" s="93" t="s">
        <v>2065</v>
      </c>
      <c r="F611" s="94" t="s">
        <v>2066</v>
      </c>
      <c r="G611" s="93" t="s">
        <v>56</v>
      </c>
      <c r="H611" s="96" t="s">
        <v>57</v>
      </c>
      <c r="I611" s="93" t="s">
        <v>58</v>
      </c>
      <c r="J611" s="92" t="s">
        <v>2582</v>
      </c>
      <c r="K611" s="40"/>
      <c r="L611" s="40"/>
      <c r="M611" s="40"/>
      <c r="N611" s="40"/>
      <c r="O611" s="40"/>
      <c r="P611" s="40"/>
      <c r="Q611" s="40"/>
      <c r="R611" s="40"/>
      <c r="S611" s="40"/>
      <c r="T611" s="40"/>
      <c r="U611" s="40"/>
      <c r="V611" s="40"/>
      <c r="W611" s="40"/>
    </row>
    <row r="612" spans="1:23" s="19" customFormat="1" ht="55.5" customHeight="1" x14ac:dyDescent="0.35">
      <c r="A612" s="110" t="s">
        <v>107</v>
      </c>
      <c r="B612" s="149" t="s">
        <v>2063</v>
      </c>
      <c r="C612" s="94" t="s">
        <v>2064</v>
      </c>
      <c r="D612" s="95">
        <v>44281</v>
      </c>
      <c r="E612" s="93" t="s">
        <v>2067</v>
      </c>
      <c r="F612" s="94" t="s">
        <v>2068</v>
      </c>
      <c r="G612" s="93" t="s">
        <v>56</v>
      </c>
      <c r="H612" s="96" t="s">
        <v>57</v>
      </c>
      <c r="I612" s="93" t="s">
        <v>58</v>
      </c>
      <c r="J612" s="92" t="s">
        <v>2962</v>
      </c>
      <c r="K612" s="40"/>
      <c r="L612" s="40"/>
      <c r="M612" s="40"/>
      <c r="N612" s="40"/>
      <c r="O612" s="40"/>
      <c r="P612" s="40"/>
      <c r="Q612" s="40"/>
      <c r="R612" s="40"/>
      <c r="S612" s="40"/>
      <c r="T612" s="40"/>
      <c r="U612" s="40"/>
      <c r="V612" s="40"/>
      <c r="W612" s="40"/>
    </row>
    <row r="613" spans="1:23" s="19" customFormat="1" ht="42" x14ac:dyDescent="0.35">
      <c r="A613" s="110" t="s">
        <v>107</v>
      </c>
      <c r="B613" s="149" t="s">
        <v>2063</v>
      </c>
      <c r="C613" s="94" t="s">
        <v>2064</v>
      </c>
      <c r="D613" s="95">
        <v>44281</v>
      </c>
      <c r="E613" s="93" t="s">
        <v>2069</v>
      </c>
      <c r="F613" s="94" t="s">
        <v>2070</v>
      </c>
      <c r="G613" s="93" t="s">
        <v>56</v>
      </c>
      <c r="H613" s="93" t="s">
        <v>57</v>
      </c>
      <c r="I613" s="93" t="s">
        <v>58</v>
      </c>
      <c r="J613" s="92" t="s">
        <v>2962</v>
      </c>
      <c r="K613" s="40"/>
      <c r="L613" s="40"/>
      <c r="M613" s="40"/>
      <c r="N613" s="40"/>
      <c r="O613" s="40"/>
      <c r="P613" s="40"/>
      <c r="Q613" s="40"/>
      <c r="R613" s="40"/>
      <c r="S613" s="40"/>
      <c r="T613" s="40"/>
      <c r="U613" s="40"/>
      <c r="V613" s="40"/>
      <c r="W613" s="40"/>
    </row>
    <row r="614" spans="1:23" s="19" customFormat="1" ht="56" x14ac:dyDescent="0.35">
      <c r="A614" s="110" t="s">
        <v>107</v>
      </c>
      <c r="B614" s="149" t="s">
        <v>2111</v>
      </c>
      <c r="C614" s="94" t="s">
        <v>2112</v>
      </c>
      <c r="D614" s="95">
        <v>44288</v>
      </c>
      <c r="E614" s="93" t="s">
        <v>2113</v>
      </c>
      <c r="F614" s="94" t="s">
        <v>2114</v>
      </c>
      <c r="G614" s="93" t="s">
        <v>56</v>
      </c>
      <c r="H614" s="93" t="s">
        <v>57</v>
      </c>
      <c r="I614" s="93" t="s">
        <v>58</v>
      </c>
      <c r="J614" s="92" t="s">
        <v>2531</v>
      </c>
      <c r="K614" s="40"/>
      <c r="L614" s="40"/>
      <c r="M614" s="40"/>
      <c r="N614" s="40"/>
      <c r="O614" s="40"/>
      <c r="P614" s="40"/>
      <c r="Q614" s="40"/>
      <c r="R614" s="40"/>
      <c r="S614" s="40"/>
      <c r="T614" s="40"/>
      <c r="U614" s="40"/>
      <c r="V614" s="40"/>
      <c r="W614" s="40"/>
    </row>
    <row r="615" spans="1:23" s="19" customFormat="1" ht="56" x14ac:dyDescent="0.35">
      <c r="A615" s="110" t="s">
        <v>107</v>
      </c>
      <c r="B615" s="149" t="s">
        <v>2137</v>
      </c>
      <c r="C615" s="94" t="s">
        <v>2138</v>
      </c>
      <c r="D615" s="95">
        <v>44319</v>
      </c>
      <c r="E615" s="93" t="s">
        <v>2139</v>
      </c>
      <c r="F615" s="94" t="s">
        <v>2140</v>
      </c>
      <c r="G615" s="93" t="s">
        <v>16</v>
      </c>
      <c r="H615" s="96">
        <v>2023</v>
      </c>
      <c r="I615" s="93" t="s">
        <v>17</v>
      </c>
      <c r="J615" s="92" t="s">
        <v>2141</v>
      </c>
      <c r="K615" s="40"/>
      <c r="L615" s="40"/>
      <c r="M615" s="40"/>
      <c r="N615" s="40"/>
      <c r="O615" s="40"/>
      <c r="P615" s="40"/>
      <c r="Q615" s="40"/>
      <c r="R615" s="40"/>
      <c r="S615" s="40"/>
      <c r="T615" s="40"/>
      <c r="U615" s="40"/>
      <c r="V615" s="40"/>
      <c r="W615" s="40"/>
    </row>
    <row r="616" spans="1:23" s="19" customFormat="1" ht="102" customHeight="1" x14ac:dyDescent="0.35">
      <c r="A616" s="110" t="s">
        <v>107</v>
      </c>
      <c r="B616" s="149" t="s">
        <v>2137</v>
      </c>
      <c r="C616" s="94" t="s">
        <v>2138</v>
      </c>
      <c r="D616" s="95">
        <v>44319</v>
      </c>
      <c r="E616" s="93" t="s">
        <v>2142</v>
      </c>
      <c r="F616" s="94" t="s">
        <v>2143</v>
      </c>
      <c r="G616" s="93" t="s">
        <v>16</v>
      </c>
      <c r="H616" s="96">
        <v>2023</v>
      </c>
      <c r="I616" s="93" t="s">
        <v>17</v>
      </c>
      <c r="J616" s="92" t="s">
        <v>2144</v>
      </c>
      <c r="K616" s="40"/>
      <c r="L616" s="40"/>
      <c r="M616" s="40"/>
      <c r="N616" s="40"/>
      <c r="O616" s="40"/>
      <c r="P616" s="40"/>
      <c r="Q616" s="40"/>
      <c r="R616" s="40"/>
      <c r="S616" s="40"/>
      <c r="T616" s="40"/>
      <c r="U616" s="40"/>
      <c r="V616" s="40"/>
      <c r="W616" s="40"/>
    </row>
    <row r="617" spans="1:23" s="19" customFormat="1" ht="122" customHeight="1" x14ac:dyDescent="0.35">
      <c r="A617" s="110" t="s">
        <v>107</v>
      </c>
      <c r="B617" s="149" t="s">
        <v>2001</v>
      </c>
      <c r="C617" s="94" t="s">
        <v>2002</v>
      </c>
      <c r="D617" s="95">
        <v>44327</v>
      </c>
      <c r="E617" s="101" t="s">
        <v>2003</v>
      </c>
      <c r="F617" s="94" t="s">
        <v>2005</v>
      </c>
      <c r="G617" s="93" t="s">
        <v>56</v>
      </c>
      <c r="H617" s="93" t="s">
        <v>57</v>
      </c>
      <c r="I617" s="93" t="s">
        <v>58</v>
      </c>
      <c r="J617" s="92" t="s">
        <v>2583</v>
      </c>
      <c r="K617" s="40"/>
      <c r="L617" s="40"/>
      <c r="M617" s="40"/>
      <c r="N617" s="40"/>
      <c r="O617" s="40"/>
      <c r="P617" s="40"/>
      <c r="Q617" s="40"/>
      <c r="R617" s="40"/>
      <c r="S617" s="40"/>
      <c r="T617" s="40"/>
      <c r="U617" s="40"/>
      <c r="V617" s="40"/>
      <c r="W617" s="40"/>
    </row>
    <row r="618" spans="1:23" s="19" customFormat="1" ht="117" customHeight="1" x14ac:dyDescent="0.35">
      <c r="A618" s="110" t="s">
        <v>107</v>
      </c>
      <c r="B618" s="149" t="s">
        <v>2001</v>
      </c>
      <c r="C618" s="94" t="s">
        <v>2002</v>
      </c>
      <c r="D618" s="95">
        <v>44327</v>
      </c>
      <c r="E618" s="101" t="s">
        <v>2004</v>
      </c>
      <c r="F618" s="94" t="s">
        <v>2006</v>
      </c>
      <c r="G618" s="93" t="s">
        <v>56</v>
      </c>
      <c r="H618" s="93" t="s">
        <v>57</v>
      </c>
      <c r="I618" s="93" t="s">
        <v>58</v>
      </c>
      <c r="J618" s="92" t="s">
        <v>2531</v>
      </c>
      <c r="K618" s="40"/>
      <c r="L618" s="40"/>
      <c r="M618" s="40"/>
      <c r="N618" s="40"/>
      <c r="O618" s="40"/>
      <c r="P618" s="40"/>
      <c r="Q618" s="40"/>
      <c r="R618" s="40"/>
      <c r="S618" s="40"/>
      <c r="T618" s="40"/>
      <c r="U618" s="40"/>
      <c r="V618" s="40"/>
      <c r="W618" s="40"/>
    </row>
    <row r="619" spans="1:23" s="19" customFormat="1" ht="129.5" customHeight="1" x14ac:dyDescent="0.35">
      <c r="A619" s="110" t="s">
        <v>107</v>
      </c>
      <c r="B619" s="150" t="s">
        <v>1984</v>
      </c>
      <c r="C619" s="94" t="s">
        <v>1988</v>
      </c>
      <c r="D619" s="95">
        <v>44340</v>
      </c>
      <c r="E619" s="101" t="s">
        <v>1985</v>
      </c>
      <c r="F619" s="94" t="s">
        <v>1989</v>
      </c>
      <c r="G619" s="93" t="s">
        <v>16</v>
      </c>
      <c r="H619" s="96">
        <v>2022</v>
      </c>
      <c r="I619" s="93" t="s">
        <v>58</v>
      </c>
      <c r="J619" s="92" t="s">
        <v>2584</v>
      </c>
      <c r="K619" s="40"/>
      <c r="L619" s="40"/>
      <c r="M619" s="40"/>
      <c r="N619" s="40"/>
      <c r="O619" s="40"/>
      <c r="P619" s="40"/>
      <c r="Q619" s="40"/>
      <c r="R619" s="40"/>
      <c r="S619" s="40"/>
      <c r="T619" s="40"/>
      <c r="U619" s="40"/>
      <c r="V619" s="40"/>
      <c r="W619" s="40"/>
    </row>
    <row r="620" spans="1:23" s="19" customFormat="1" ht="95" customHeight="1" x14ac:dyDescent="0.35">
      <c r="A620" s="110" t="s">
        <v>107</v>
      </c>
      <c r="B620" s="150" t="s">
        <v>1984</v>
      </c>
      <c r="C620" s="94" t="s">
        <v>1988</v>
      </c>
      <c r="D620" s="95">
        <v>44340</v>
      </c>
      <c r="E620" s="101" t="s">
        <v>1986</v>
      </c>
      <c r="F620" s="94" t="s">
        <v>1990</v>
      </c>
      <c r="G620" s="93" t="s">
        <v>56</v>
      </c>
      <c r="H620" s="96" t="s">
        <v>57</v>
      </c>
      <c r="I620" s="93" t="s">
        <v>58</v>
      </c>
      <c r="J620" s="92" t="s">
        <v>1991</v>
      </c>
      <c r="K620" s="40"/>
      <c r="L620" s="40"/>
      <c r="M620" s="40"/>
      <c r="N620" s="40"/>
      <c r="O620" s="40"/>
      <c r="P620" s="40"/>
      <c r="Q620" s="40"/>
      <c r="R620" s="40"/>
      <c r="S620" s="40"/>
      <c r="T620" s="40"/>
      <c r="U620" s="40"/>
      <c r="V620" s="40"/>
      <c r="W620" s="40"/>
    </row>
    <row r="621" spans="1:23" s="19" customFormat="1" ht="81" customHeight="1" x14ac:dyDescent="0.35">
      <c r="A621" s="110" t="s">
        <v>107</v>
      </c>
      <c r="B621" s="150" t="s">
        <v>1984</v>
      </c>
      <c r="C621" s="94" t="s">
        <v>1988</v>
      </c>
      <c r="D621" s="95">
        <v>44340</v>
      </c>
      <c r="E621" s="101" t="s">
        <v>1987</v>
      </c>
      <c r="F621" s="94" t="s">
        <v>1992</v>
      </c>
      <c r="G621" s="93" t="s">
        <v>16</v>
      </c>
      <c r="H621" s="96">
        <v>2023</v>
      </c>
      <c r="I621" s="93" t="s">
        <v>17</v>
      </c>
      <c r="J621" s="92" t="s">
        <v>2585</v>
      </c>
      <c r="K621" s="40"/>
      <c r="L621" s="40"/>
      <c r="M621" s="40"/>
      <c r="N621" s="40"/>
      <c r="O621" s="40"/>
      <c r="P621" s="40"/>
      <c r="Q621" s="40"/>
      <c r="R621" s="40"/>
      <c r="S621" s="40"/>
      <c r="T621" s="40"/>
      <c r="U621" s="40"/>
      <c r="V621" s="40"/>
      <c r="W621" s="40"/>
    </row>
    <row r="622" spans="1:23" s="19" customFormat="1" ht="150.5" customHeight="1" x14ac:dyDescent="0.35">
      <c r="A622" s="110" t="s">
        <v>107</v>
      </c>
      <c r="B622" s="149" t="s">
        <v>2011</v>
      </c>
      <c r="C622" s="94" t="s">
        <v>2012</v>
      </c>
      <c r="D622" s="95">
        <v>44355</v>
      </c>
      <c r="E622" s="101" t="s">
        <v>2013</v>
      </c>
      <c r="F622" s="94" t="s">
        <v>2015</v>
      </c>
      <c r="G622" s="93" t="s">
        <v>16</v>
      </c>
      <c r="H622" s="96">
        <v>2022</v>
      </c>
      <c r="I622" s="93" t="s">
        <v>17</v>
      </c>
      <c r="J622" s="92" t="s">
        <v>2586</v>
      </c>
      <c r="K622" s="40"/>
      <c r="L622" s="40"/>
      <c r="M622" s="40"/>
      <c r="N622" s="40"/>
      <c r="O622" s="40"/>
      <c r="P622" s="40"/>
      <c r="Q622" s="40"/>
      <c r="R622" s="40"/>
      <c r="S622" s="40"/>
      <c r="T622" s="40"/>
      <c r="U622" s="40"/>
      <c r="V622" s="40"/>
      <c r="W622" s="40"/>
    </row>
    <row r="623" spans="1:23" s="19" customFormat="1" ht="137" customHeight="1" x14ac:dyDescent="0.35">
      <c r="A623" s="110" t="s">
        <v>107</v>
      </c>
      <c r="B623" s="149" t="s">
        <v>2011</v>
      </c>
      <c r="C623" s="94" t="s">
        <v>2012</v>
      </c>
      <c r="D623" s="95">
        <v>44355</v>
      </c>
      <c r="E623" s="101" t="s">
        <v>2014</v>
      </c>
      <c r="F623" s="94" t="s">
        <v>2016</v>
      </c>
      <c r="G623" s="93" t="s">
        <v>16</v>
      </c>
      <c r="H623" s="96">
        <v>2022</v>
      </c>
      <c r="I623" s="93" t="s">
        <v>17</v>
      </c>
      <c r="J623" s="92" t="s">
        <v>2587</v>
      </c>
      <c r="K623" s="40"/>
      <c r="L623" s="40"/>
      <c r="M623" s="40"/>
      <c r="N623" s="40"/>
      <c r="O623" s="40"/>
      <c r="P623" s="40"/>
      <c r="Q623" s="40"/>
      <c r="R623" s="40"/>
      <c r="S623" s="40"/>
      <c r="T623" s="40"/>
      <c r="U623" s="40"/>
      <c r="V623" s="40"/>
      <c r="W623" s="40"/>
    </row>
    <row r="624" spans="1:23" s="19" customFormat="1" ht="98" customHeight="1" x14ac:dyDescent="0.35">
      <c r="A624" s="110" t="s">
        <v>107</v>
      </c>
      <c r="B624" s="149" t="s">
        <v>2023</v>
      </c>
      <c r="C624" s="94" t="s">
        <v>2024</v>
      </c>
      <c r="D624" s="95">
        <v>44368</v>
      </c>
      <c r="E624" s="93" t="s">
        <v>2025</v>
      </c>
      <c r="F624" s="94" t="s">
        <v>2026</v>
      </c>
      <c r="G624" s="93" t="s">
        <v>16</v>
      </c>
      <c r="H624" s="96">
        <v>2023</v>
      </c>
      <c r="I624" s="93" t="s">
        <v>17</v>
      </c>
      <c r="J624" s="92" t="s">
        <v>2588</v>
      </c>
      <c r="K624" s="40"/>
      <c r="L624" s="40"/>
      <c r="M624" s="40"/>
      <c r="N624" s="40"/>
      <c r="O624" s="40"/>
      <c r="P624" s="40"/>
      <c r="Q624" s="40"/>
      <c r="R624" s="40"/>
      <c r="S624" s="40"/>
      <c r="T624" s="40"/>
      <c r="U624" s="40"/>
      <c r="V624" s="40"/>
      <c r="W624" s="40"/>
    </row>
    <row r="625" spans="1:23" s="19" customFormat="1" ht="98" customHeight="1" x14ac:dyDescent="0.35">
      <c r="A625" s="110" t="s">
        <v>107</v>
      </c>
      <c r="B625" s="149" t="s">
        <v>1936</v>
      </c>
      <c r="C625" s="94" t="s">
        <v>1937</v>
      </c>
      <c r="D625" s="95">
        <v>44371</v>
      </c>
      <c r="E625" s="93" t="s">
        <v>1938</v>
      </c>
      <c r="F625" s="94" t="s">
        <v>1939</v>
      </c>
      <c r="G625" s="93" t="s">
        <v>16</v>
      </c>
      <c r="H625" s="96">
        <v>2025</v>
      </c>
      <c r="I625" s="93" t="s">
        <v>17</v>
      </c>
      <c r="J625" s="92" t="s">
        <v>2589</v>
      </c>
      <c r="K625" s="40"/>
      <c r="L625" s="40"/>
      <c r="M625" s="40"/>
      <c r="N625" s="40"/>
      <c r="O625" s="40"/>
      <c r="P625" s="40"/>
      <c r="Q625" s="40"/>
      <c r="R625" s="40"/>
      <c r="S625" s="40"/>
      <c r="T625" s="40"/>
      <c r="U625" s="40"/>
      <c r="V625" s="40"/>
      <c r="W625" s="40"/>
    </row>
    <row r="626" spans="1:23" s="19" customFormat="1" ht="95" customHeight="1" x14ac:dyDescent="0.35">
      <c r="A626" s="110" t="s">
        <v>107</v>
      </c>
      <c r="B626" s="149" t="s">
        <v>1936</v>
      </c>
      <c r="C626" s="94" t="s">
        <v>1937</v>
      </c>
      <c r="D626" s="95">
        <v>44371</v>
      </c>
      <c r="E626" s="93" t="s">
        <v>1940</v>
      </c>
      <c r="F626" s="94" t="s">
        <v>1941</v>
      </c>
      <c r="G626" s="93" t="s">
        <v>16</v>
      </c>
      <c r="H626" s="96">
        <v>2025</v>
      </c>
      <c r="I626" s="93" t="s">
        <v>17</v>
      </c>
      <c r="J626" s="92" t="s">
        <v>2590</v>
      </c>
      <c r="K626" s="40"/>
      <c r="L626" s="40"/>
      <c r="M626" s="40"/>
      <c r="N626" s="40"/>
      <c r="O626" s="40"/>
      <c r="P626" s="40"/>
      <c r="Q626" s="40"/>
      <c r="R626" s="40"/>
      <c r="S626" s="40"/>
      <c r="T626" s="40"/>
      <c r="U626" s="40"/>
      <c r="V626" s="40"/>
      <c r="W626" s="40"/>
    </row>
    <row r="627" spans="1:23" s="19" customFormat="1" ht="117" customHeight="1" x14ac:dyDescent="0.35">
      <c r="A627" s="110" t="s">
        <v>107</v>
      </c>
      <c r="B627" s="149" t="s">
        <v>1974</v>
      </c>
      <c r="C627" s="94" t="s">
        <v>1975</v>
      </c>
      <c r="D627" s="95">
        <v>44384</v>
      </c>
      <c r="E627" s="93" t="s">
        <v>1976</v>
      </c>
      <c r="F627" s="94" t="s">
        <v>1977</v>
      </c>
      <c r="G627" s="93" t="s">
        <v>16</v>
      </c>
      <c r="H627" s="96">
        <v>2022</v>
      </c>
      <c r="I627" s="93" t="s">
        <v>58</v>
      </c>
      <c r="J627" s="92" t="s">
        <v>2591</v>
      </c>
      <c r="K627" s="40"/>
      <c r="L627" s="40"/>
      <c r="M627" s="40"/>
      <c r="N627" s="40"/>
      <c r="O627" s="40"/>
      <c r="P627" s="40"/>
      <c r="Q627" s="40"/>
      <c r="R627" s="40"/>
      <c r="S627" s="40"/>
      <c r="T627" s="40"/>
      <c r="U627" s="40"/>
      <c r="V627" s="40"/>
      <c r="W627" s="40"/>
    </row>
    <row r="628" spans="1:23" s="19" customFormat="1" ht="138.5" customHeight="1" x14ac:dyDescent="0.35">
      <c r="A628" s="110" t="s">
        <v>107</v>
      </c>
      <c r="B628" s="149" t="s">
        <v>1974</v>
      </c>
      <c r="C628" s="94" t="s">
        <v>1975</v>
      </c>
      <c r="D628" s="95">
        <v>44384</v>
      </c>
      <c r="E628" s="93" t="s">
        <v>1978</v>
      </c>
      <c r="F628" s="94" t="s">
        <v>1979</v>
      </c>
      <c r="G628" s="93" t="s">
        <v>16</v>
      </c>
      <c r="H628" s="96">
        <v>2023</v>
      </c>
      <c r="I628" s="93" t="s">
        <v>17</v>
      </c>
      <c r="J628" s="92" t="s">
        <v>2592</v>
      </c>
      <c r="K628" s="40"/>
      <c r="L628" s="40"/>
      <c r="M628" s="40"/>
      <c r="N628" s="40"/>
      <c r="O628" s="40"/>
      <c r="P628" s="40"/>
      <c r="Q628" s="40"/>
      <c r="R628" s="40"/>
      <c r="S628" s="40"/>
      <c r="T628" s="40"/>
      <c r="U628" s="40"/>
      <c r="V628" s="40"/>
      <c r="W628" s="40"/>
    </row>
    <row r="629" spans="1:23" s="19" customFormat="1" ht="137" customHeight="1" x14ac:dyDescent="0.35">
      <c r="A629" s="110" t="s">
        <v>107</v>
      </c>
      <c r="B629" s="149" t="s">
        <v>2017</v>
      </c>
      <c r="C629" s="94" t="s">
        <v>2018</v>
      </c>
      <c r="D629" s="95">
        <v>44385</v>
      </c>
      <c r="E629" s="93" t="s">
        <v>2019</v>
      </c>
      <c r="F629" s="94" t="s">
        <v>2020</v>
      </c>
      <c r="G629" s="93" t="s">
        <v>16</v>
      </c>
      <c r="H629" s="93">
        <v>2023</v>
      </c>
      <c r="I629" s="93" t="s">
        <v>17</v>
      </c>
      <c r="J629" s="92" t="s">
        <v>2593</v>
      </c>
      <c r="K629" s="40"/>
      <c r="L629" s="40"/>
      <c r="M629" s="40"/>
      <c r="N629" s="40"/>
      <c r="O629" s="40"/>
      <c r="P629" s="40"/>
      <c r="Q629" s="40"/>
      <c r="R629" s="40"/>
      <c r="S629" s="40"/>
      <c r="T629" s="40"/>
      <c r="U629" s="40"/>
      <c r="V629" s="40"/>
      <c r="W629" s="40"/>
    </row>
    <row r="630" spans="1:23" s="19" customFormat="1" ht="149.5" customHeight="1" x14ac:dyDescent="0.35">
      <c r="A630" s="110" t="s">
        <v>107</v>
      </c>
      <c r="B630" s="150" t="s">
        <v>1993</v>
      </c>
      <c r="C630" s="94" t="s">
        <v>1994</v>
      </c>
      <c r="D630" s="95">
        <v>44414</v>
      </c>
      <c r="E630" s="101" t="s">
        <v>1995</v>
      </c>
      <c r="F630" s="94" t="s">
        <v>1998</v>
      </c>
      <c r="G630" s="93" t="s">
        <v>16</v>
      </c>
      <c r="H630" s="96">
        <v>2024</v>
      </c>
      <c r="I630" s="93" t="s">
        <v>58</v>
      </c>
      <c r="J630" s="92" t="s">
        <v>2594</v>
      </c>
      <c r="K630" s="40"/>
      <c r="L630" s="40"/>
      <c r="M630" s="40"/>
      <c r="N630" s="40"/>
      <c r="O630" s="40"/>
      <c r="P630" s="40"/>
      <c r="Q630" s="40"/>
      <c r="R630" s="40"/>
      <c r="S630" s="40"/>
      <c r="T630" s="40"/>
      <c r="U630" s="40"/>
      <c r="V630" s="40"/>
      <c r="W630" s="40"/>
    </row>
    <row r="631" spans="1:23" s="19" customFormat="1" ht="104.5" customHeight="1" x14ac:dyDescent="0.35">
      <c r="A631" s="110" t="s">
        <v>107</v>
      </c>
      <c r="B631" s="150" t="s">
        <v>1993</v>
      </c>
      <c r="C631" s="94" t="s">
        <v>1994</v>
      </c>
      <c r="D631" s="95">
        <v>44414</v>
      </c>
      <c r="E631" s="101" t="s">
        <v>1996</v>
      </c>
      <c r="F631" s="94" t="s">
        <v>1999</v>
      </c>
      <c r="G631" s="93" t="s">
        <v>56</v>
      </c>
      <c r="H631" s="96" t="s">
        <v>57</v>
      </c>
      <c r="I631" s="93" t="s">
        <v>58</v>
      </c>
      <c r="J631" s="92" t="s">
        <v>2595</v>
      </c>
      <c r="K631" s="40"/>
      <c r="L631" s="40"/>
      <c r="M631" s="40"/>
      <c r="N631" s="40"/>
      <c r="O631" s="40"/>
      <c r="P631" s="40"/>
      <c r="Q631" s="40"/>
      <c r="R631" s="40"/>
      <c r="S631" s="40"/>
      <c r="T631" s="40"/>
      <c r="U631" s="40"/>
      <c r="V631" s="40"/>
      <c r="W631" s="40"/>
    </row>
    <row r="632" spans="1:23" s="19" customFormat="1" ht="260.5" customHeight="1" x14ac:dyDescent="0.35">
      <c r="A632" s="110" t="s">
        <v>107</v>
      </c>
      <c r="B632" s="150" t="s">
        <v>1993</v>
      </c>
      <c r="C632" s="94" t="s">
        <v>1994</v>
      </c>
      <c r="D632" s="95">
        <v>44414</v>
      </c>
      <c r="E632" s="101" t="s">
        <v>1997</v>
      </c>
      <c r="F632" s="94" t="s">
        <v>2000</v>
      </c>
      <c r="G632" s="93" t="s">
        <v>16</v>
      </c>
      <c r="H632" s="96">
        <v>2023</v>
      </c>
      <c r="I632" s="93" t="s">
        <v>17</v>
      </c>
      <c r="J632" s="92" t="s">
        <v>2596</v>
      </c>
      <c r="K632" s="40"/>
      <c r="L632" s="40"/>
      <c r="M632" s="40"/>
      <c r="N632" s="40"/>
      <c r="O632" s="40"/>
      <c r="P632" s="40"/>
      <c r="Q632" s="40"/>
      <c r="R632" s="40"/>
      <c r="S632" s="40"/>
      <c r="T632" s="40"/>
      <c r="U632" s="40"/>
      <c r="V632" s="40"/>
      <c r="W632" s="40"/>
    </row>
    <row r="633" spans="1:23" s="19" customFormat="1" ht="109" customHeight="1" x14ac:dyDescent="0.35">
      <c r="A633" s="110" t="s">
        <v>107</v>
      </c>
      <c r="B633" s="146" t="s">
        <v>2352</v>
      </c>
      <c r="C633" s="94" t="s">
        <v>2354</v>
      </c>
      <c r="D633" s="95">
        <v>44417</v>
      </c>
      <c r="E633" s="93">
        <v>2</v>
      </c>
      <c r="F633" s="94" t="s">
        <v>2886</v>
      </c>
      <c r="G633" s="93" t="s">
        <v>56</v>
      </c>
      <c r="H633" s="96" t="s">
        <v>57</v>
      </c>
      <c r="I633" s="93" t="s">
        <v>58</v>
      </c>
      <c r="J633" s="92" t="s">
        <v>2531</v>
      </c>
      <c r="K633" s="40"/>
      <c r="L633" s="40"/>
      <c r="M633" s="40"/>
      <c r="N633" s="40"/>
      <c r="O633" s="40"/>
      <c r="P633" s="40"/>
      <c r="Q633" s="40"/>
      <c r="R633" s="40"/>
      <c r="S633" s="40"/>
      <c r="T633" s="40"/>
      <c r="U633" s="40"/>
      <c r="V633" s="40"/>
      <c r="W633" s="40"/>
    </row>
    <row r="634" spans="1:23" s="19" customFormat="1" ht="142" customHeight="1" x14ac:dyDescent="0.35">
      <c r="A634" s="110" t="s">
        <v>107</v>
      </c>
      <c r="B634" s="150" t="s">
        <v>1980</v>
      </c>
      <c r="C634" s="94" t="s">
        <v>1982</v>
      </c>
      <c r="D634" s="95">
        <v>44421</v>
      </c>
      <c r="E634" s="101" t="s">
        <v>1981</v>
      </c>
      <c r="F634" s="94" t="s">
        <v>1983</v>
      </c>
      <c r="G634" s="93" t="s">
        <v>16</v>
      </c>
      <c r="H634" s="96">
        <v>2023</v>
      </c>
      <c r="I634" s="93" t="s">
        <v>17</v>
      </c>
      <c r="J634" s="92" t="s">
        <v>2597</v>
      </c>
      <c r="K634" s="40"/>
      <c r="L634" s="40"/>
      <c r="M634" s="40"/>
      <c r="N634" s="40"/>
      <c r="O634" s="40"/>
      <c r="P634" s="40"/>
      <c r="Q634" s="40"/>
      <c r="R634" s="40"/>
      <c r="S634" s="40"/>
      <c r="T634" s="40"/>
      <c r="U634" s="40"/>
      <c r="V634" s="40"/>
      <c r="W634" s="40"/>
    </row>
    <row r="635" spans="1:23" s="19" customFormat="1" ht="141.5" customHeight="1" x14ac:dyDescent="0.35">
      <c r="A635" s="110" t="s">
        <v>107</v>
      </c>
      <c r="B635" s="146" t="s">
        <v>2353</v>
      </c>
      <c r="C635" s="94" t="s">
        <v>2355</v>
      </c>
      <c r="D635" s="95">
        <v>44447</v>
      </c>
      <c r="E635" s="93">
        <v>2</v>
      </c>
      <c r="F635" s="94" t="s">
        <v>2901</v>
      </c>
      <c r="G635" s="93" t="s">
        <v>16</v>
      </c>
      <c r="H635" s="96">
        <v>2023</v>
      </c>
      <c r="I635" s="93" t="s">
        <v>17</v>
      </c>
      <c r="J635" s="92" t="s">
        <v>2357</v>
      </c>
      <c r="K635" s="40"/>
      <c r="L635" s="40"/>
      <c r="M635" s="40"/>
      <c r="N635" s="40"/>
      <c r="O635" s="40"/>
      <c r="P635" s="40"/>
      <c r="Q635" s="40"/>
      <c r="R635" s="40"/>
      <c r="S635" s="40"/>
      <c r="T635" s="40"/>
      <c r="U635" s="40"/>
      <c r="V635" s="40"/>
      <c r="W635" s="40"/>
    </row>
    <row r="636" spans="1:23" s="19" customFormat="1" ht="84.5" customHeight="1" x14ac:dyDescent="0.35">
      <c r="A636" s="110" t="s">
        <v>107</v>
      </c>
      <c r="B636" s="146" t="s">
        <v>2353</v>
      </c>
      <c r="C636" s="94" t="s">
        <v>2355</v>
      </c>
      <c r="D636" s="95">
        <v>44447</v>
      </c>
      <c r="E636" s="93">
        <v>1</v>
      </c>
      <c r="F636" s="94" t="s">
        <v>2867</v>
      </c>
      <c r="G636" s="93" t="s">
        <v>16</v>
      </c>
      <c r="H636" s="96">
        <v>2022</v>
      </c>
      <c r="I636" s="93" t="s">
        <v>17</v>
      </c>
      <c r="J636" s="92" t="s">
        <v>2358</v>
      </c>
      <c r="K636" s="40"/>
      <c r="L636" s="40"/>
      <c r="M636" s="40"/>
      <c r="N636" s="40"/>
      <c r="O636" s="40"/>
      <c r="P636" s="40"/>
      <c r="Q636" s="40"/>
      <c r="R636" s="40"/>
      <c r="S636" s="40"/>
      <c r="T636" s="40"/>
      <c r="U636" s="40"/>
      <c r="V636" s="40"/>
      <c r="W636" s="40"/>
    </row>
    <row r="637" spans="1:23" s="19" customFormat="1" ht="56" x14ac:dyDescent="0.35">
      <c r="A637" s="110" t="s">
        <v>107</v>
      </c>
      <c r="B637" s="149" t="s">
        <v>2096</v>
      </c>
      <c r="C637" s="94" t="s">
        <v>2097</v>
      </c>
      <c r="D637" s="95">
        <v>44452</v>
      </c>
      <c r="E637" s="93" t="s">
        <v>2098</v>
      </c>
      <c r="F637" s="94" t="s">
        <v>2099</v>
      </c>
      <c r="G637" s="93" t="s">
        <v>56</v>
      </c>
      <c r="H637" s="93" t="s">
        <v>57</v>
      </c>
      <c r="I637" s="93" t="s">
        <v>58</v>
      </c>
      <c r="J637" s="92" t="s">
        <v>2103</v>
      </c>
      <c r="K637" s="40"/>
      <c r="L637" s="40"/>
      <c r="M637" s="40"/>
      <c r="N637" s="40"/>
      <c r="O637" s="40"/>
      <c r="P637" s="40"/>
      <c r="Q637" s="40"/>
      <c r="R637" s="40"/>
      <c r="S637" s="40"/>
      <c r="T637" s="40"/>
      <c r="U637" s="40"/>
      <c r="V637" s="40"/>
      <c r="W637" s="40"/>
    </row>
    <row r="638" spans="1:23" s="19" customFormat="1" ht="56" x14ac:dyDescent="0.35">
      <c r="A638" s="110" t="s">
        <v>107</v>
      </c>
      <c r="B638" s="149" t="s">
        <v>2096</v>
      </c>
      <c r="C638" s="94" t="s">
        <v>2097</v>
      </c>
      <c r="D638" s="95">
        <v>44452</v>
      </c>
      <c r="E638" s="93" t="s">
        <v>2100</v>
      </c>
      <c r="F638" s="94" t="s">
        <v>2101</v>
      </c>
      <c r="G638" s="93" t="s">
        <v>56</v>
      </c>
      <c r="H638" s="93" t="s">
        <v>57</v>
      </c>
      <c r="I638" s="93" t="s">
        <v>58</v>
      </c>
      <c r="J638" s="92" t="s">
        <v>2102</v>
      </c>
      <c r="K638" s="40"/>
      <c r="L638" s="40"/>
      <c r="M638" s="40"/>
      <c r="N638" s="40"/>
      <c r="O638" s="40"/>
      <c r="P638" s="40"/>
      <c r="Q638" s="40"/>
      <c r="R638" s="40"/>
      <c r="S638" s="40"/>
      <c r="T638" s="40"/>
      <c r="U638" s="40"/>
      <c r="V638" s="40"/>
      <c r="W638" s="40"/>
    </row>
    <row r="639" spans="1:23" s="19" customFormat="1" ht="77" customHeight="1" x14ac:dyDescent="0.35">
      <c r="A639" s="110" t="s">
        <v>107</v>
      </c>
      <c r="B639" s="149" t="s">
        <v>2096</v>
      </c>
      <c r="C639" s="94" t="s">
        <v>2097</v>
      </c>
      <c r="D639" s="95">
        <v>44452</v>
      </c>
      <c r="E639" s="93" t="s">
        <v>2104</v>
      </c>
      <c r="F639" s="94" t="s">
        <v>2105</v>
      </c>
      <c r="G639" s="93" t="s">
        <v>56</v>
      </c>
      <c r="H639" s="93" t="s">
        <v>57</v>
      </c>
      <c r="I639" s="93" t="s">
        <v>58</v>
      </c>
      <c r="J639" s="92" t="s">
        <v>2106</v>
      </c>
      <c r="K639" s="40"/>
      <c r="L639" s="40"/>
      <c r="M639" s="40"/>
      <c r="N639" s="40"/>
      <c r="O639" s="40"/>
      <c r="P639" s="40"/>
      <c r="Q639" s="40"/>
      <c r="R639" s="40"/>
      <c r="S639" s="40"/>
      <c r="T639" s="40"/>
      <c r="U639" s="40"/>
      <c r="V639" s="40"/>
      <c r="W639" s="40"/>
    </row>
    <row r="640" spans="1:23" s="19" customFormat="1" ht="42" x14ac:dyDescent="0.35">
      <c r="A640" s="110" t="s">
        <v>107</v>
      </c>
      <c r="B640" s="149" t="s">
        <v>2074</v>
      </c>
      <c r="C640" s="94" t="s">
        <v>2073</v>
      </c>
      <c r="D640" s="95">
        <v>44456</v>
      </c>
      <c r="E640" s="93" t="s">
        <v>2072</v>
      </c>
      <c r="F640" s="94" t="s">
        <v>2071</v>
      </c>
      <c r="G640" s="93" t="s">
        <v>16</v>
      </c>
      <c r="H640" s="96">
        <v>2022</v>
      </c>
      <c r="I640" s="93" t="s">
        <v>103</v>
      </c>
      <c r="J640" s="92" t="s">
        <v>2959</v>
      </c>
      <c r="K640" s="40"/>
      <c r="L640" s="40"/>
      <c r="M640" s="40"/>
      <c r="N640" s="40"/>
      <c r="O640" s="40"/>
      <c r="P640" s="40"/>
      <c r="Q640" s="40"/>
      <c r="R640" s="40"/>
      <c r="S640" s="40"/>
      <c r="T640" s="40"/>
      <c r="U640" s="40"/>
      <c r="V640" s="40"/>
      <c r="W640" s="40"/>
    </row>
    <row r="641" spans="1:23" s="19" customFormat="1" ht="42" x14ac:dyDescent="0.35">
      <c r="A641" s="110" t="s">
        <v>107</v>
      </c>
      <c r="B641" s="149" t="s">
        <v>2075</v>
      </c>
      <c r="C641" s="94" t="s">
        <v>2076</v>
      </c>
      <c r="D641" s="95">
        <v>44456</v>
      </c>
      <c r="E641" s="93" t="s">
        <v>2077</v>
      </c>
      <c r="F641" s="94" t="s">
        <v>2078</v>
      </c>
      <c r="G641" s="93" t="s">
        <v>16</v>
      </c>
      <c r="H641" s="96">
        <v>2022</v>
      </c>
      <c r="I641" s="93" t="s">
        <v>17</v>
      </c>
      <c r="J641" s="92" t="s">
        <v>2079</v>
      </c>
      <c r="K641" s="40"/>
      <c r="L641" s="40"/>
      <c r="M641" s="40"/>
      <c r="N641" s="40"/>
      <c r="O641" s="40"/>
      <c r="P641" s="40"/>
      <c r="Q641" s="40"/>
      <c r="R641" s="40"/>
      <c r="S641" s="40"/>
      <c r="T641" s="40"/>
      <c r="U641" s="40"/>
      <c r="V641" s="40"/>
      <c r="W641" s="40"/>
    </row>
    <row r="642" spans="1:23" s="19" customFormat="1" ht="69.5" customHeight="1" x14ac:dyDescent="0.35">
      <c r="A642" s="110" t="s">
        <v>107</v>
      </c>
      <c r="B642" s="149" t="s">
        <v>2075</v>
      </c>
      <c r="C642" s="94" t="s">
        <v>2076</v>
      </c>
      <c r="D642" s="95">
        <v>44456</v>
      </c>
      <c r="E642" s="93" t="s">
        <v>2080</v>
      </c>
      <c r="F642" s="94" t="s">
        <v>2081</v>
      </c>
      <c r="G642" s="93" t="s">
        <v>56</v>
      </c>
      <c r="H642" s="96" t="s">
        <v>57</v>
      </c>
      <c r="I642" s="93" t="s">
        <v>58</v>
      </c>
      <c r="J642" s="92" t="s">
        <v>2082</v>
      </c>
      <c r="K642" s="40"/>
      <c r="L642" s="40"/>
      <c r="M642" s="40"/>
      <c r="N642" s="40"/>
      <c r="O642" s="40"/>
      <c r="P642" s="40"/>
      <c r="Q642" s="40"/>
      <c r="R642" s="40"/>
      <c r="S642" s="40"/>
      <c r="T642" s="40"/>
      <c r="U642" s="40"/>
      <c r="V642" s="40"/>
      <c r="W642" s="40"/>
    </row>
    <row r="643" spans="1:23" s="19" customFormat="1" ht="76" customHeight="1" x14ac:dyDescent="0.35">
      <c r="A643" s="110" t="s">
        <v>107</v>
      </c>
      <c r="B643" s="149" t="s">
        <v>2075</v>
      </c>
      <c r="C643" s="94" t="s">
        <v>2076</v>
      </c>
      <c r="D643" s="95">
        <v>44456</v>
      </c>
      <c r="E643" s="93" t="s">
        <v>2083</v>
      </c>
      <c r="F643" s="94" t="s">
        <v>2084</v>
      </c>
      <c r="G643" s="93" t="s">
        <v>16</v>
      </c>
      <c r="H643" s="96">
        <v>2022</v>
      </c>
      <c r="I643" s="93" t="s">
        <v>17</v>
      </c>
      <c r="J643" s="92" t="s">
        <v>2085</v>
      </c>
      <c r="K643" s="40"/>
      <c r="L643" s="40"/>
      <c r="M643" s="40"/>
      <c r="N643" s="40"/>
      <c r="O643" s="40"/>
      <c r="P643" s="40"/>
      <c r="Q643" s="40"/>
      <c r="R643" s="40"/>
      <c r="S643" s="40"/>
      <c r="T643" s="40"/>
      <c r="U643" s="40"/>
      <c r="V643" s="40"/>
      <c r="W643" s="40"/>
    </row>
    <row r="644" spans="1:23" s="19" customFormat="1" ht="125" customHeight="1" x14ac:dyDescent="0.35">
      <c r="A644" s="110" t="s">
        <v>107</v>
      </c>
      <c r="B644" s="150" t="s">
        <v>2359</v>
      </c>
      <c r="C644" s="94" t="s">
        <v>2361</v>
      </c>
      <c r="D644" s="95">
        <v>44462</v>
      </c>
      <c r="E644" s="93">
        <v>3</v>
      </c>
      <c r="F644" s="94" t="s">
        <v>2902</v>
      </c>
      <c r="G644" s="93" t="s">
        <v>16</v>
      </c>
      <c r="H644" s="96">
        <v>2022</v>
      </c>
      <c r="I644" s="93" t="s">
        <v>103</v>
      </c>
      <c r="J644" s="92" t="s">
        <v>2598</v>
      </c>
      <c r="K644" s="40"/>
      <c r="L644" s="40"/>
      <c r="M644" s="40"/>
      <c r="N644" s="40"/>
      <c r="O644" s="40"/>
      <c r="P644" s="40"/>
      <c r="Q644" s="40"/>
      <c r="R644" s="40"/>
      <c r="S644" s="40"/>
      <c r="T644" s="40"/>
      <c r="U644" s="40"/>
      <c r="V644" s="40"/>
      <c r="W644" s="40"/>
    </row>
    <row r="645" spans="1:23" s="44" customFormat="1" ht="84.5" customHeight="1" x14ac:dyDescent="0.35">
      <c r="A645" s="110" t="s">
        <v>107</v>
      </c>
      <c r="B645" s="150" t="s">
        <v>2360</v>
      </c>
      <c r="C645" s="94" t="s">
        <v>2362</v>
      </c>
      <c r="D645" s="95">
        <v>44466</v>
      </c>
      <c r="E645" s="93">
        <v>1</v>
      </c>
      <c r="F645" s="94" t="s">
        <v>2868</v>
      </c>
      <c r="G645" s="93" t="s">
        <v>16</v>
      </c>
      <c r="H645" s="96">
        <v>2022</v>
      </c>
      <c r="I645" s="93" t="s">
        <v>103</v>
      </c>
      <c r="J645" s="92" t="s">
        <v>2963</v>
      </c>
      <c r="K645" s="45"/>
      <c r="L645" s="45"/>
      <c r="M645" s="45"/>
      <c r="N645" s="45"/>
      <c r="O645" s="45"/>
      <c r="P645" s="45"/>
      <c r="Q645" s="45"/>
      <c r="R645" s="45"/>
      <c r="S645" s="45"/>
      <c r="T645" s="45"/>
      <c r="U645" s="45"/>
      <c r="V645" s="45"/>
      <c r="W645" s="45"/>
    </row>
    <row r="646" spans="1:23" s="44" customFormat="1" ht="56" x14ac:dyDescent="0.35">
      <c r="A646" s="110" t="s">
        <v>107</v>
      </c>
      <c r="B646" s="150" t="s">
        <v>2360</v>
      </c>
      <c r="C646" s="94" t="s">
        <v>2362</v>
      </c>
      <c r="D646" s="95">
        <v>44466</v>
      </c>
      <c r="E646" s="93">
        <v>2</v>
      </c>
      <c r="F646" s="94" t="s">
        <v>2887</v>
      </c>
      <c r="G646" s="93" t="s">
        <v>16</v>
      </c>
      <c r="H646" s="96">
        <v>2022</v>
      </c>
      <c r="I646" s="93" t="s">
        <v>103</v>
      </c>
      <c r="J646" s="92" t="s">
        <v>2963</v>
      </c>
      <c r="K646" s="45"/>
      <c r="L646" s="45"/>
      <c r="M646" s="45"/>
      <c r="N646" s="45"/>
      <c r="O646" s="45"/>
      <c r="P646" s="45"/>
      <c r="Q646" s="45"/>
      <c r="R646" s="45"/>
      <c r="S646" s="45"/>
      <c r="T646" s="45"/>
      <c r="U646" s="45"/>
      <c r="V646" s="45"/>
      <c r="W646" s="45"/>
    </row>
    <row r="647" spans="1:23" s="44" customFormat="1" ht="84" x14ac:dyDescent="0.35">
      <c r="A647" s="110" t="s">
        <v>725</v>
      </c>
      <c r="B647" s="146" t="s">
        <v>726</v>
      </c>
      <c r="C647" s="94" t="s">
        <v>727</v>
      </c>
      <c r="D647" s="95">
        <v>42530</v>
      </c>
      <c r="E647" s="93">
        <v>3</v>
      </c>
      <c r="F647" s="94" t="s">
        <v>728</v>
      </c>
      <c r="G647" s="93" t="s">
        <v>16</v>
      </c>
      <c r="H647" s="96">
        <v>2023</v>
      </c>
      <c r="I647" s="93" t="s">
        <v>17</v>
      </c>
      <c r="J647" s="92" t="s">
        <v>2739</v>
      </c>
      <c r="K647" s="45"/>
      <c r="L647" s="45"/>
      <c r="M647" s="45"/>
      <c r="N647" s="45"/>
      <c r="O647" s="45"/>
      <c r="P647" s="45"/>
      <c r="Q647" s="45"/>
      <c r="R647" s="45"/>
      <c r="S647" s="45"/>
      <c r="T647" s="45"/>
      <c r="U647" s="45"/>
      <c r="V647" s="45"/>
      <c r="W647" s="45"/>
    </row>
    <row r="648" spans="1:23" s="44" customFormat="1" ht="100.5" customHeight="1" x14ac:dyDescent="0.35">
      <c r="A648" s="110" t="s">
        <v>733</v>
      </c>
      <c r="B648" s="146" t="s">
        <v>801</v>
      </c>
      <c r="C648" s="94" t="s">
        <v>802</v>
      </c>
      <c r="D648" s="95">
        <v>39814</v>
      </c>
      <c r="E648" s="93" t="s">
        <v>803</v>
      </c>
      <c r="F648" s="94" t="s">
        <v>804</v>
      </c>
      <c r="G648" s="93" t="s">
        <v>56</v>
      </c>
      <c r="H648" s="96" t="s">
        <v>57</v>
      </c>
      <c r="I648" s="93" t="s">
        <v>58</v>
      </c>
      <c r="J648" s="92" t="s">
        <v>1643</v>
      </c>
      <c r="K648" s="45"/>
      <c r="L648" s="45"/>
      <c r="M648" s="45"/>
      <c r="N648" s="45"/>
      <c r="O648" s="45"/>
      <c r="P648" s="45"/>
      <c r="Q648" s="45"/>
      <c r="R648" s="45"/>
      <c r="S648" s="45"/>
      <c r="T648" s="45"/>
      <c r="U648" s="45"/>
      <c r="V648" s="45"/>
      <c r="W648" s="45"/>
    </row>
    <row r="649" spans="1:23" s="19" customFormat="1" ht="103" customHeight="1" x14ac:dyDescent="0.35">
      <c r="A649" s="110" t="s">
        <v>733</v>
      </c>
      <c r="B649" s="146" t="s">
        <v>734</v>
      </c>
      <c r="C649" s="94" t="s">
        <v>735</v>
      </c>
      <c r="D649" s="95">
        <v>40212</v>
      </c>
      <c r="E649" s="93">
        <v>2</v>
      </c>
      <c r="F649" s="94" t="s">
        <v>736</v>
      </c>
      <c r="G649" s="93" t="s">
        <v>16</v>
      </c>
      <c r="H649" s="96" t="s">
        <v>57</v>
      </c>
      <c r="I649" s="93" t="s">
        <v>103</v>
      </c>
      <c r="J649" s="59" t="s">
        <v>2685</v>
      </c>
      <c r="K649" s="40"/>
      <c r="L649" s="40"/>
      <c r="M649" s="40"/>
      <c r="N649" s="40"/>
      <c r="O649" s="40"/>
      <c r="P649" s="40"/>
      <c r="Q649" s="40"/>
      <c r="R649" s="40"/>
      <c r="S649" s="40"/>
      <c r="T649" s="40"/>
      <c r="U649" s="40"/>
      <c r="V649" s="40"/>
      <c r="W649" s="40"/>
    </row>
    <row r="650" spans="1:23" s="19" customFormat="1" ht="103" customHeight="1" x14ac:dyDescent="0.35">
      <c r="A650" s="110" t="s">
        <v>733</v>
      </c>
      <c r="B650" s="146" t="s">
        <v>787</v>
      </c>
      <c r="C650" s="94" t="s">
        <v>788</v>
      </c>
      <c r="D650" s="95">
        <v>40269</v>
      </c>
      <c r="E650" s="93" t="s">
        <v>789</v>
      </c>
      <c r="F650" s="94" t="s">
        <v>790</v>
      </c>
      <c r="G650" s="93" t="s">
        <v>16</v>
      </c>
      <c r="H650" s="96" t="s">
        <v>57</v>
      </c>
      <c r="I650" s="93" t="s">
        <v>58</v>
      </c>
      <c r="J650" s="92" t="s">
        <v>780</v>
      </c>
      <c r="K650" s="40"/>
      <c r="L650" s="40"/>
      <c r="M650" s="40"/>
      <c r="N650" s="40"/>
      <c r="O650" s="40"/>
      <c r="P650" s="40"/>
      <c r="Q650" s="40"/>
      <c r="R650" s="40"/>
      <c r="S650" s="40"/>
      <c r="T650" s="40"/>
      <c r="U650" s="40"/>
      <c r="V650" s="40"/>
      <c r="W650" s="40"/>
    </row>
    <row r="651" spans="1:23" s="19" customFormat="1" ht="140.5" customHeight="1" x14ac:dyDescent="0.35">
      <c r="A651" s="110" t="s">
        <v>733</v>
      </c>
      <c r="B651" s="146" t="s">
        <v>737</v>
      </c>
      <c r="C651" s="94" t="s">
        <v>738</v>
      </c>
      <c r="D651" s="95">
        <v>40451</v>
      </c>
      <c r="E651" s="93">
        <v>1</v>
      </c>
      <c r="F651" s="94" t="s">
        <v>739</v>
      </c>
      <c r="G651" s="93" t="s">
        <v>16</v>
      </c>
      <c r="H651" s="96" t="s">
        <v>57</v>
      </c>
      <c r="I651" s="93" t="s">
        <v>103</v>
      </c>
      <c r="J651" s="59" t="s">
        <v>2686</v>
      </c>
      <c r="K651" s="40"/>
      <c r="L651" s="40"/>
      <c r="M651" s="40"/>
      <c r="N651" s="40"/>
      <c r="O651" s="40"/>
      <c r="P651" s="40"/>
      <c r="Q651" s="40"/>
      <c r="R651" s="40"/>
      <c r="S651" s="40"/>
      <c r="T651" s="40"/>
      <c r="U651" s="40"/>
      <c r="V651" s="40"/>
      <c r="W651" s="40"/>
    </row>
    <row r="652" spans="1:23" s="19" customFormat="1" ht="45" customHeight="1" x14ac:dyDescent="0.35">
      <c r="A652" s="110" t="s">
        <v>733</v>
      </c>
      <c r="B652" s="146" t="s">
        <v>772</v>
      </c>
      <c r="C652" s="94" t="s">
        <v>773</v>
      </c>
      <c r="D652" s="95">
        <v>41184</v>
      </c>
      <c r="E652" s="93" t="s">
        <v>774</v>
      </c>
      <c r="F652" s="94" t="s">
        <v>775</v>
      </c>
      <c r="G652" s="93" t="s">
        <v>56</v>
      </c>
      <c r="H652" s="96" t="s">
        <v>57</v>
      </c>
      <c r="I652" s="93" t="s">
        <v>58</v>
      </c>
      <c r="J652" s="92" t="s">
        <v>1850</v>
      </c>
      <c r="K652" s="40"/>
      <c r="L652" s="40"/>
      <c r="M652" s="40"/>
      <c r="N652" s="40"/>
      <c r="O652" s="40"/>
      <c r="P652" s="40"/>
      <c r="Q652" s="40"/>
      <c r="R652" s="40"/>
      <c r="S652" s="40"/>
      <c r="T652" s="40"/>
      <c r="U652" s="40"/>
      <c r="V652" s="40"/>
      <c r="W652" s="40"/>
    </row>
    <row r="653" spans="1:23" s="19" customFormat="1" ht="72" customHeight="1" x14ac:dyDescent="0.35">
      <c r="A653" s="110" t="s">
        <v>733</v>
      </c>
      <c r="B653" s="146" t="s">
        <v>776</v>
      </c>
      <c r="C653" s="94" t="s">
        <v>777</v>
      </c>
      <c r="D653" s="95">
        <v>41184</v>
      </c>
      <c r="E653" s="93" t="s">
        <v>778</v>
      </c>
      <c r="F653" s="94" t="s">
        <v>779</v>
      </c>
      <c r="G653" s="93" t="s">
        <v>56</v>
      </c>
      <c r="H653" s="96" t="s">
        <v>57</v>
      </c>
      <c r="I653" s="93" t="s">
        <v>58</v>
      </c>
      <c r="J653" s="92" t="s">
        <v>1850</v>
      </c>
      <c r="K653" s="40"/>
      <c r="L653" s="40"/>
      <c r="M653" s="40"/>
      <c r="N653" s="40"/>
      <c r="O653" s="40"/>
      <c r="P653" s="40"/>
      <c r="Q653" s="40"/>
      <c r="R653" s="40"/>
      <c r="S653" s="40"/>
      <c r="T653" s="40"/>
      <c r="U653" s="40"/>
      <c r="V653" s="40"/>
      <c r="W653" s="40"/>
    </row>
    <row r="654" spans="1:23" s="19" customFormat="1" ht="141" customHeight="1" x14ac:dyDescent="0.35">
      <c r="A654" s="110" t="s">
        <v>733</v>
      </c>
      <c r="B654" s="146" t="s">
        <v>795</v>
      </c>
      <c r="C654" s="94" t="s">
        <v>796</v>
      </c>
      <c r="D654" s="95">
        <v>41317</v>
      </c>
      <c r="E654" s="93" t="s">
        <v>799</v>
      </c>
      <c r="F654" s="94" t="s">
        <v>800</v>
      </c>
      <c r="G654" s="93" t="s">
        <v>16</v>
      </c>
      <c r="H654" s="96" t="s">
        <v>57</v>
      </c>
      <c r="I654" s="93" t="s">
        <v>58</v>
      </c>
      <c r="J654" s="59" t="s">
        <v>2687</v>
      </c>
      <c r="K654" s="40"/>
      <c r="L654" s="40"/>
      <c r="M654" s="40"/>
      <c r="N654" s="40"/>
      <c r="O654" s="40"/>
      <c r="P654" s="40"/>
      <c r="Q654" s="40"/>
      <c r="R654" s="40"/>
      <c r="S654" s="40"/>
      <c r="T654" s="40"/>
      <c r="U654" s="40"/>
      <c r="V654" s="40"/>
      <c r="W654" s="40"/>
    </row>
    <row r="655" spans="1:23" s="19" customFormat="1" ht="243" customHeight="1" x14ac:dyDescent="0.35">
      <c r="A655" s="110" t="s">
        <v>733</v>
      </c>
      <c r="B655" s="146" t="s">
        <v>795</v>
      </c>
      <c r="C655" s="94" t="s">
        <v>796</v>
      </c>
      <c r="D655" s="95">
        <v>41317</v>
      </c>
      <c r="E655" s="93" t="s">
        <v>797</v>
      </c>
      <c r="F655" s="94" t="s">
        <v>798</v>
      </c>
      <c r="G655" s="93" t="s">
        <v>16</v>
      </c>
      <c r="H655" s="96">
        <v>2023</v>
      </c>
      <c r="I655" s="93" t="s">
        <v>103</v>
      </c>
      <c r="J655" s="59" t="s">
        <v>2780</v>
      </c>
      <c r="K655" s="40"/>
      <c r="L655" s="40"/>
      <c r="M655" s="40"/>
      <c r="N655" s="40"/>
      <c r="O655" s="40"/>
      <c r="P655" s="40"/>
      <c r="Q655" s="40"/>
      <c r="R655" s="40"/>
      <c r="S655" s="40"/>
      <c r="T655" s="40"/>
      <c r="U655" s="40"/>
      <c r="V655" s="40"/>
      <c r="W655" s="40"/>
    </row>
    <row r="656" spans="1:23" s="19" customFormat="1" ht="171.5" customHeight="1" x14ac:dyDescent="0.35">
      <c r="A656" s="110" t="s">
        <v>733</v>
      </c>
      <c r="B656" s="146" t="s">
        <v>740</v>
      </c>
      <c r="C656" s="94" t="s">
        <v>741</v>
      </c>
      <c r="D656" s="95">
        <v>41680</v>
      </c>
      <c r="E656" s="93">
        <v>2</v>
      </c>
      <c r="F656" s="94" t="s">
        <v>742</v>
      </c>
      <c r="G656" s="93" t="s">
        <v>16</v>
      </c>
      <c r="H656" s="96" t="s">
        <v>57</v>
      </c>
      <c r="I656" s="93" t="s">
        <v>103</v>
      </c>
      <c r="J656" s="59" t="s">
        <v>2688</v>
      </c>
      <c r="K656" s="40"/>
      <c r="L656" s="40"/>
      <c r="M656" s="40"/>
      <c r="N656" s="40"/>
      <c r="O656" s="40"/>
      <c r="P656" s="40"/>
      <c r="Q656" s="40"/>
      <c r="R656" s="40"/>
      <c r="S656" s="40"/>
      <c r="T656" s="40"/>
      <c r="U656" s="40"/>
      <c r="V656" s="40"/>
      <c r="W656" s="40"/>
    </row>
    <row r="657" spans="1:23" s="19" customFormat="1" ht="134" customHeight="1" x14ac:dyDescent="0.35">
      <c r="A657" s="110" t="s">
        <v>733</v>
      </c>
      <c r="B657" s="146" t="s">
        <v>746</v>
      </c>
      <c r="C657" s="94" t="s">
        <v>747</v>
      </c>
      <c r="D657" s="95">
        <v>41949</v>
      </c>
      <c r="E657" s="93">
        <v>1</v>
      </c>
      <c r="F657" s="94" t="s">
        <v>748</v>
      </c>
      <c r="G657" s="93" t="s">
        <v>16</v>
      </c>
      <c r="H657" s="96" t="s">
        <v>57</v>
      </c>
      <c r="I657" s="93" t="s">
        <v>58</v>
      </c>
      <c r="J657" s="59" t="s">
        <v>2689</v>
      </c>
      <c r="K657" s="40"/>
      <c r="L657" s="40"/>
      <c r="M657" s="40"/>
      <c r="N657" s="40"/>
      <c r="O657" s="40"/>
      <c r="P657" s="40"/>
      <c r="Q657" s="40"/>
      <c r="R657" s="40"/>
      <c r="S657" s="40"/>
      <c r="T657" s="40"/>
      <c r="U657" s="40"/>
      <c r="V657" s="40"/>
      <c r="W657" s="40"/>
    </row>
    <row r="658" spans="1:23" s="19" customFormat="1" ht="290" customHeight="1" x14ac:dyDescent="0.35">
      <c r="A658" s="110" t="s">
        <v>733</v>
      </c>
      <c r="B658" s="146" t="s">
        <v>743</v>
      </c>
      <c r="C658" s="94" t="s">
        <v>744</v>
      </c>
      <c r="D658" s="95">
        <v>42062</v>
      </c>
      <c r="E658" s="93">
        <v>1</v>
      </c>
      <c r="F658" s="94" t="s">
        <v>745</v>
      </c>
      <c r="G658" s="93" t="s">
        <v>16</v>
      </c>
      <c r="H658" s="96" t="s">
        <v>57</v>
      </c>
      <c r="I658" s="93" t="s">
        <v>17</v>
      </c>
      <c r="J658" s="59" t="s">
        <v>2690</v>
      </c>
      <c r="K658" s="40"/>
      <c r="L658" s="40"/>
      <c r="M658" s="40"/>
      <c r="N658" s="40"/>
      <c r="O658" s="40"/>
      <c r="P658" s="40"/>
      <c r="Q658" s="40"/>
      <c r="R658" s="40"/>
      <c r="S658" s="40"/>
      <c r="T658" s="40"/>
      <c r="U658" s="40"/>
      <c r="V658" s="40"/>
      <c r="W658" s="40"/>
    </row>
    <row r="659" spans="1:23" s="19" customFormat="1" ht="114.5" customHeight="1" x14ac:dyDescent="0.35">
      <c r="A659" s="110" t="s">
        <v>733</v>
      </c>
      <c r="B659" s="146" t="s">
        <v>749</v>
      </c>
      <c r="C659" s="94" t="s">
        <v>750</v>
      </c>
      <c r="D659" s="95">
        <v>42275</v>
      </c>
      <c r="E659" s="93">
        <v>2</v>
      </c>
      <c r="F659" s="94" t="s">
        <v>751</v>
      </c>
      <c r="G659" s="93" t="s">
        <v>16</v>
      </c>
      <c r="H659" s="96" t="s">
        <v>57</v>
      </c>
      <c r="I659" s="93" t="s">
        <v>58</v>
      </c>
      <c r="J659" s="92" t="s">
        <v>1641</v>
      </c>
      <c r="K659" s="40"/>
      <c r="L659" s="40"/>
      <c r="M659" s="40"/>
      <c r="N659" s="40"/>
      <c r="O659" s="40"/>
      <c r="P659" s="40"/>
      <c r="Q659" s="40"/>
      <c r="R659" s="40"/>
      <c r="S659" s="40"/>
      <c r="T659" s="40"/>
      <c r="U659" s="40"/>
      <c r="V659" s="40"/>
      <c r="W659" s="40"/>
    </row>
    <row r="660" spans="1:23" s="19" customFormat="1" ht="150" customHeight="1" x14ac:dyDescent="0.35">
      <c r="A660" s="110" t="s">
        <v>733</v>
      </c>
      <c r="B660" s="146" t="s">
        <v>749</v>
      </c>
      <c r="C660" s="94" t="s">
        <v>750</v>
      </c>
      <c r="D660" s="95">
        <v>42275</v>
      </c>
      <c r="E660" s="93">
        <v>3</v>
      </c>
      <c r="F660" s="94" t="s">
        <v>752</v>
      </c>
      <c r="G660" s="93" t="s">
        <v>16</v>
      </c>
      <c r="H660" s="96" t="s">
        <v>57</v>
      </c>
      <c r="I660" s="93" t="s">
        <v>103</v>
      </c>
      <c r="J660" s="59" t="s">
        <v>2691</v>
      </c>
      <c r="K660" s="40"/>
      <c r="L660" s="40"/>
      <c r="M660" s="40"/>
      <c r="N660" s="40"/>
      <c r="O660" s="40"/>
      <c r="P660" s="40"/>
      <c r="Q660" s="40"/>
      <c r="R660" s="40"/>
      <c r="S660" s="40"/>
      <c r="T660" s="40"/>
      <c r="U660" s="40"/>
      <c r="V660" s="40"/>
      <c r="W660" s="40"/>
    </row>
    <row r="661" spans="1:23" s="19" customFormat="1" ht="164" customHeight="1" x14ac:dyDescent="0.35">
      <c r="A661" s="110" t="s">
        <v>733</v>
      </c>
      <c r="B661" s="146" t="s">
        <v>753</v>
      </c>
      <c r="C661" s="94" t="s">
        <v>1585</v>
      </c>
      <c r="D661" s="95">
        <v>42383</v>
      </c>
      <c r="E661" s="93">
        <v>2</v>
      </c>
      <c r="F661" s="94" t="s">
        <v>754</v>
      </c>
      <c r="G661" s="93" t="s">
        <v>16</v>
      </c>
      <c r="H661" s="96" t="s">
        <v>57</v>
      </c>
      <c r="I661" s="93" t="s">
        <v>17</v>
      </c>
      <c r="J661" s="59" t="s">
        <v>2692</v>
      </c>
      <c r="K661" s="40"/>
      <c r="L661" s="40"/>
      <c r="M661" s="40"/>
      <c r="N661" s="40"/>
      <c r="O661" s="40"/>
      <c r="P661" s="40"/>
      <c r="Q661" s="40"/>
      <c r="R661" s="40"/>
      <c r="S661" s="40"/>
      <c r="T661" s="40"/>
      <c r="U661" s="40"/>
      <c r="V661" s="40"/>
      <c r="W661" s="40"/>
    </row>
    <row r="662" spans="1:23" s="19" customFormat="1" ht="105" customHeight="1" x14ac:dyDescent="0.35">
      <c r="A662" s="110" t="s">
        <v>733</v>
      </c>
      <c r="B662" s="146" t="s">
        <v>755</v>
      </c>
      <c r="C662" s="94" t="s">
        <v>756</v>
      </c>
      <c r="D662" s="95">
        <v>42536</v>
      </c>
      <c r="E662" s="93">
        <v>1</v>
      </c>
      <c r="F662" s="94" t="s">
        <v>757</v>
      </c>
      <c r="G662" s="93" t="s">
        <v>16</v>
      </c>
      <c r="H662" s="96" t="s">
        <v>57</v>
      </c>
      <c r="I662" s="93" t="s">
        <v>103</v>
      </c>
      <c r="J662" s="92" t="s">
        <v>2364</v>
      </c>
      <c r="K662" s="40"/>
      <c r="L662" s="40"/>
      <c r="M662" s="40"/>
      <c r="N662" s="40"/>
      <c r="O662" s="40"/>
      <c r="P662" s="40"/>
      <c r="Q662" s="40"/>
      <c r="R662" s="40"/>
      <c r="S662" s="40"/>
      <c r="T662" s="40"/>
      <c r="U662" s="40"/>
      <c r="V662" s="40"/>
      <c r="W662" s="40"/>
    </row>
    <row r="663" spans="1:23" s="19" customFormat="1" ht="108" customHeight="1" x14ac:dyDescent="0.35">
      <c r="A663" s="110" t="s">
        <v>733</v>
      </c>
      <c r="B663" s="146" t="s">
        <v>758</v>
      </c>
      <c r="C663" s="94" t="s">
        <v>759</v>
      </c>
      <c r="D663" s="95">
        <v>42536</v>
      </c>
      <c r="E663" s="93">
        <v>1</v>
      </c>
      <c r="F663" s="94" t="s">
        <v>760</v>
      </c>
      <c r="G663" s="93" t="s">
        <v>16</v>
      </c>
      <c r="H663" s="96" t="s">
        <v>57</v>
      </c>
      <c r="I663" s="93" t="s">
        <v>103</v>
      </c>
      <c r="J663" s="92" t="s">
        <v>2365</v>
      </c>
      <c r="K663" s="40"/>
      <c r="L663" s="40"/>
      <c r="M663" s="40"/>
      <c r="N663" s="40"/>
      <c r="O663" s="40"/>
      <c r="P663" s="40"/>
      <c r="Q663" s="40"/>
      <c r="R663" s="40"/>
      <c r="S663" s="40"/>
      <c r="T663" s="40"/>
      <c r="U663" s="40"/>
      <c r="V663" s="40"/>
      <c r="W663" s="40"/>
    </row>
    <row r="664" spans="1:23" s="19" customFormat="1" ht="123" customHeight="1" x14ac:dyDescent="0.35">
      <c r="A664" s="110" t="s">
        <v>733</v>
      </c>
      <c r="B664" s="146" t="s">
        <v>781</v>
      </c>
      <c r="C664" s="94" t="s">
        <v>782</v>
      </c>
      <c r="D664" s="95">
        <v>42571</v>
      </c>
      <c r="E664" s="93" t="s">
        <v>783</v>
      </c>
      <c r="F664" s="94" t="s">
        <v>784</v>
      </c>
      <c r="G664" s="93" t="s">
        <v>16</v>
      </c>
      <c r="H664" s="96">
        <v>2023</v>
      </c>
      <c r="I664" s="93" t="s">
        <v>17</v>
      </c>
      <c r="J664" s="59" t="s">
        <v>2693</v>
      </c>
      <c r="K664" s="40"/>
      <c r="L664" s="40"/>
      <c r="M664" s="40"/>
      <c r="N664" s="40"/>
      <c r="O664" s="40"/>
      <c r="P664" s="40"/>
      <c r="Q664" s="40"/>
      <c r="R664" s="40"/>
      <c r="S664" s="40"/>
      <c r="T664" s="40"/>
      <c r="U664" s="40"/>
      <c r="V664" s="40"/>
      <c r="W664" s="40"/>
    </row>
    <row r="665" spans="1:23" s="19" customFormat="1" ht="133.5" customHeight="1" x14ac:dyDescent="0.35">
      <c r="A665" s="110" t="s">
        <v>733</v>
      </c>
      <c r="B665" s="146" t="s">
        <v>781</v>
      </c>
      <c r="C665" s="94" t="s">
        <v>782</v>
      </c>
      <c r="D665" s="95">
        <v>42571</v>
      </c>
      <c r="E665" s="93" t="s">
        <v>785</v>
      </c>
      <c r="F665" s="94" t="s">
        <v>786</v>
      </c>
      <c r="G665" s="93" t="s">
        <v>16</v>
      </c>
      <c r="H665" s="96">
        <v>2023</v>
      </c>
      <c r="I665" s="93" t="s">
        <v>17</v>
      </c>
      <c r="J665" s="92" t="s">
        <v>1644</v>
      </c>
      <c r="K665" s="40"/>
      <c r="L665" s="40"/>
      <c r="M665" s="40"/>
      <c r="N665" s="40"/>
      <c r="O665" s="40"/>
      <c r="P665" s="40"/>
      <c r="Q665" s="40"/>
      <c r="R665" s="40"/>
      <c r="S665" s="40"/>
      <c r="T665" s="40"/>
      <c r="U665" s="40"/>
      <c r="V665" s="40"/>
      <c r="W665" s="40"/>
    </row>
    <row r="666" spans="1:23" s="19" customFormat="1" ht="409.6" customHeight="1" x14ac:dyDescent="0.35">
      <c r="A666" s="110" t="s">
        <v>733</v>
      </c>
      <c r="B666" s="146" t="s">
        <v>1659</v>
      </c>
      <c r="C666" s="94" t="s">
        <v>1660</v>
      </c>
      <c r="D666" s="95">
        <v>42752</v>
      </c>
      <c r="E666" s="93">
        <v>1</v>
      </c>
      <c r="F666" s="94" t="s">
        <v>1661</v>
      </c>
      <c r="G666" s="93" t="s">
        <v>16</v>
      </c>
      <c r="H666" s="96" t="s">
        <v>57</v>
      </c>
      <c r="I666" s="93" t="s">
        <v>103</v>
      </c>
      <c r="J666" s="92" t="s">
        <v>2366</v>
      </c>
      <c r="K666" s="40"/>
      <c r="L666" s="40"/>
      <c r="M666" s="40"/>
      <c r="N666" s="40"/>
      <c r="O666" s="40"/>
      <c r="P666" s="40"/>
      <c r="Q666" s="40"/>
      <c r="R666" s="40"/>
      <c r="S666" s="40"/>
      <c r="T666" s="40"/>
      <c r="U666" s="40"/>
      <c r="V666" s="40"/>
      <c r="W666" s="40"/>
    </row>
    <row r="667" spans="1:23" s="19" customFormat="1" ht="232" customHeight="1" x14ac:dyDescent="0.35">
      <c r="A667" s="110" t="s">
        <v>733</v>
      </c>
      <c r="B667" s="146" t="s">
        <v>764</v>
      </c>
      <c r="C667" s="94" t="s">
        <v>765</v>
      </c>
      <c r="D667" s="95">
        <v>42810</v>
      </c>
      <c r="E667" s="93">
        <v>1</v>
      </c>
      <c r="F667" s="94" t="s">
        <v>766</v>
      </c>
      <c r="G667" s="93" t="s">
        <v>56</v>
      </c>
      <c r="H667" s="96" t="s">
        <v>57</v>
      </c>
      <c r="I667" s="93" t="s">
        <v>103</v>
      </c>
      <c r="J667" s="59" t="s">
        <v>2694</v>
      </c>
      <c r="K667" s="40"/>
      <c r="L667" s="40"/>
      <c r="M667" s="40"/>
      <c r="N667" s="40"/>
      <c r="O667" s="40"/>
      <c r="P667" s="40"/>
      <c r="Q667" s="40"/>
      <c r="R667" s="40"/>
      <c r="S667" s="40"/>
      <c r="T667" s="40"/>
      <c r="U667" s="40"/>
      <c r="V667" s="40"/>
      <c r="W667" s="40"/>
    </row>
    <row r="668" spans="1:23" s="19" customFormat="1" ht="150" customHeight="1" x14ac:dyDescent="0.35">
      <c r="A668" s="110" t="s">
        <v>733</v>
      </c>
      <c r="B668" s="146" t="s">
        <v>95</v>
      </c>
      <c r="C668" s="94" t="s">
        <v>96</v>
      </c>
      <c r="D668" s="95">
        <v>42878</v>
      </c>
      <c r="E668" s="93">
        <v>2</v>
      </c>
      <c r="F668" s="94" t="s">
        <v>771</v>
      </c>
      <c r="G668" s="93" t="s">
        <v>16</v>
      </c>
      <c r="H668" s="96" t="s">
        <v>57</v>
      </c>
      <c r="I668" s="93" t="s">
        <v>103</v>
      </c>
      <c r="J668" s="59" t="s">
        <v>2695</v>
      </c>
      <c r="K668" s="40"/>
      <c r="L668" s="40"/>
      <c r="M668" s="40"/>
      <c r="N668" s="40"/>
      <c r="O668" s="40"/>
      <c r="P668" s="40"/>
      <c r="Q668" s="40"/>
      <c r="R668" s="40"/>
      <c r="S668" s="40"/>
      <c r="T668" s="40"/>
      <c r="U668" s="40"/>
      <c r="V668" s="40"/>
      <c r="W668" s="40"/>
    </row>
    <row r="669" spans="1:23" s="19" customFormat="1" ht="156.5" customHeight="1" x14ac:dyDescent="0.35">
      <c r="A669" s="110" t="s">
        <v>733</v>
      </c>
      <c r="B669" s="146" t="s">
        <v>791</v>
      </c>
      <c r="C669" s="94" t="s">
        <v>792</v>
      </c>
      <c r="D669" s="95">
        <v>43003</v>
      </c>
      <c r="E669" s="93" t="s">
        <v>793</v>
      </c>
      <c r="F669" s="94" t="s">
        <v>794</v>
      </c>
      <c r="G669" s="93" t="s">
        <v>16</v>
      </c>
      <c r="H669" s="96">
        <v>2022</v>
      </c>
      <c r="I669" s="93" t="s">
        <v>17</v>
      </c>
      <c r="J669" s="59" t="s">
        <v>2696</v>
      </c>
      <c r="K669" s="40"/>
      <c r="L669" s="40"/>
      <c r="M669" s="40"/>
      <c r="N669" s="40"/>
      <c r="O669" s="40"/>
      <c r="P669" s="40"/>
      <c r="Q669" s="40"/>
      <c r="R669" s="40"/>
      <c r="S669" s="40"/>
      <c r="T669" s="40"/>
      <c r="U669" s="40"/>
      <c r="V669" s="40"/>
      <c r="W669" s="40"/>
    </row>
    <row r="670" spans="1:23" s="19" customFormat="1" ht="90" customHeight="1" x14ac:dyDescent="0.35">
      <c r="A670" s="110" t="s">
        <v>733</v>
      </c>
      <c r="B670" s="146" t="s">
        <v>767</v>
      </c>
      <c r="C670" s="94" t="s">
        <v>768</v>
      </c>
      <c r="D670" s="95">
        <v>43010</v>
      </c>
      <c r="E670" s="93">
        <v>1</v>
      </c>
      <c r="F670" s="94" t="s">
        <v>769</v>
      </c>
      <c r="G670" s="93" t="s">
        <v>16</v>
      </c>
      <c r="H670" s="96" t="s">
        <v>57</v>
      </c>
      <c r="I670" s="93" t="s">
        <v>58</v>
      </c>
      <c r="J670" s="59" t="s">
        <v>2697</v>
      </c>
      <c r="K670" s="40"/>
      <c r="L670" s="40"/>
      <c r="M670" s="40"/>
      <c r="N670" s="40"/>
      <c r="O670" s="40"/>
      <c r="P670" s="40"/>
      <c r="Q670" s="40"/>
      <c r="R670" s="40"/>
      <c r="S670" s="40"/>
      <c r="T670" s="40"/>
      <c r="U670" s="40"/>
      <c r="V670" s="40"/>
      <c r="W670" s="40"/>
    </row>
    <row r="671" spans="1:23" s="19" customFormat="1" ht="409.6" customHeight="1" x14ac:dyDescent="0.35">
      <c r="A671" s="110" t="s">
        <v>733</v>
      </c>
      <c r="B671" s="146" t="s">
        <v>767</v>
      </c>
      <c r="C671" s="94" t="s">
        <v>768</v>
      </c>
      <c r="D671" s="95">
        <v>43010</v>
      </c>
      <c r="E671" s="93">
        <v>4</v>
      </c>
      <c r="F671" s="94" t="s">
        <v>770</v>
      </c>
      <c r="G671" s="93" t="s">
        <v>16</v>
      </c>
      <c r="H671" s="96" t="s">
        <v>57</v>
      </c>
      <c r="I671" s="93" t="s">
        <v>58</v>
      </c>
      <c r="J671" s="92" t="s">
        <v>2367</v>
      </c>
      <c r="K671" s="40"/>
      <c r="L671" s="40"/>
      <c r="M671" s="40"/>
      <c r="N671" s="40"/>
      <c r="O671" s="40"/>
      <c r="P671" s="40"/>
      <c r="Q671" s="40"/>
      <c r="R671" s="40"/>
      <c r="S671" s="40"/>
      <c r="T671" s="40"/>
      <c r="U671" s="40"/>
      <c r="V671" s="40"/>
      <c r="W671" s="40"/>
    </row>
    <row r="672" spans="1:23" s="19" customFormat="1" ht="56" x14ac:dyDescent="0.35">
      <c r="A672" s="110" t="s">
        <v>733</v>
      </c>
      <c r="B672" s="146" t="s">
        <v>953</v>
      </c>
      <c r="C672" s="94" t="s">
        <v>954</v>
      </c>
      <c r="D672" s="95">
        <v>43684</v>
      </c>
      <c r="E672" s="93">
        <v>2</v>
      </c>
      <c r="F672" s="94" t="s">
        <v>955</v>
      </c>
      <c r="G672" s="93" t="s">
        <v>16</v>
      </c>
      <c r="H672" s="96" t="s">
        <v>57</v>
      </c>
      <c r="I672" s="93" t="s">
        <v>17</v>
      </c>
      <c r="J672" s="92" t="s">
        <v>1642</v>
      </c>
      <c r="K672" s="40"/>
      <c r="L672" s="40"/>
      <c r="M672" s="40"/>
      <c r="N672" s="40"/>
      <c r="O672" s="40"/>
      <c r="P672" s="40"/>
      <c r="Q672" s="40"/>
      <c r="R672" s="40"/>
      <c r="S672" s="40"/>
      <c r="T672" s="40"/>
      <c r="U672" s="40"/>
      <c r="V672" s="40"/>
      <c r="W672" s="40"/>
    </row>
    <row r="673" spans="1:23" s="19" customFormat="1" ht="58.5" customHeight="1" x14ac:dyDescent="0.35">
      <c r="A673" s="110" t="s">
        <v>733</v>
      </c>
      <c r="B673" s="149" t="s">
        <v>1355</v>
      </c>
      <c r="C673" s="94" t="s">
        <v>1356</v>
      </c>
      <c r="D673" s="95">
        <v>43790</v>
      </c>
      <c r="E673" s="93">
        <v>4</v>
      </c>
      <c r="F673" s="64" t="s">
        <v>1358</v>
      </c>
      <c r="G673" s="93" t="s">
        <v>16</v>
      </c>
      <c r="H673" s="96" t="s">
        <v>57</v>
      </c>
      <c r="I673" s="93" t="s">
        <v>103</v>
      </c>
      <c r="J673" s="59" t="s">
        <v>2698</v>
      </c>
      <c r="K673" s="40"/>
      <c r="L673" s="40"/>
      <c r="M673" s="40"/>
      <c r="N673" s="40"/>
      <c r="O673" s="40"/>
      <c r="P673" s="40"/>
      <c r="Q673" s="40"/>
      <c r="R673" s="40"/>
      <c r="S673" s="40"/>
      <c r="T673" s="40"/>
      <c r="U673" s="40"/>
      <c r="V673" s="40"/>
      <c r="W673" s="40"/>
    </row>
    <row r="674" spans="1:23" s="19" customFormat="1" ht="92.5" customHeight="1" x14ac:dyDescent="0.35">
      <c r="A674" s="110" t="s">
        <v>733</v>
      </c>
      <c r="B674" s="149" t="s">
        <v>1355</v>
      </c>
      <c r="C674" s="94" t="s">
        <v>1356</v>
      </c>
      <c r="D674" s="95">
        <v>43790</v>
      </c>
      <c r="E674" s="93">
        <v>14</v>
      </c>
      <c r="F674" s="64" t="s">
        <v>1359</v>
      </c>
      <c r="G674" s="93" t="s">
        <v>16</v>
      </c>
      <c r="H674" s="96" t="s">
        <v>57</v>
      </c>
      <c r="I674" s="93" t="s">
        <v>17</v>
      </c>
      <c r="J674" s="59" t="s">
        <v>2699</v>
      </c>
      <c r="K674" s="40"/>
      <c r="L674" s="40"/>
      <c r="M674" s="40"/>
      <c r="N674" s="40"/>
      <c r="O674" s="40"/>
      <c r="P674" s="40"/>
      <c r="Q674" s="40"/>
      <c r="R674" s="40"/>
      <c r="S674" s="40"/>
      <c r="T674" s="40"/>
      <c r="U674" s="40"/>
      <c r="V674" s="40"/>
      <c r="W674" s="40"/>
    </row>
    <row r="675" spans="1:23" s="19" customFormat="1" ht="70" x14ac:dyDescent="0.35">
      <c r="A675" s="110" t="s">
        <v>733</v>
      </c>
      <c r="B675" s="149" t="s">
        <v>1355</v>
      </c>
      <c r="C675" s="94" t="s">
        <v>1356</v>
      </c>
      <c r="D675" s="95">
        <v>43790</v>
      </c>
      <c r="E675" s="93">
        <v>24</v>
      </c>
      <c r="F675" s="64" t="s">
        <v>1361</v>
      </c>
      <c r="G675" s="93" t="s">
        <v>16</v>
      </c>
      <c r="H675" s="96" t="s">
        <v>57</v>
      </c>
      <c r="I675" s="93" t="s">
        <v>103</v>
      </c>
      <c r="J675" s="59" t="s">
        <v>2700</v>
      </c>
      <c r="K675" s="40"/>
      <c r="L675" s="40"/>
      <c r="M675" s="40"/>
      <c r="N675" s="40"/>
      <c r="O675" s="40"/>
      <c r="P675" s="40"/>
      <c r="Q675" s="40"/>
      <c r="R675" s="40"/>
      <c r="S675" s="40"/>
      <c r="T675" s="40"/>
      <c r="U675" s="40"/>
      <c r="V675" s="40"/>
      <c r="W675" s="40"/>
    </row>
    <row r="676" spans="1:23" s="19" customFormat="1" ht="113" customHeight="1" x14ac:dyDescent="0.35">
      <c r="A676" s="112" t="s">
        <v>733</v>
      </c>
      <c r="B676" s="149" t="s">
        <v>1337</v>
      </c>
      <c r="C676" s="94" t="s">
        <v>1626</v>
      </c>
      <c r="D676" s="95">
        <v>43805</v>
      </c>
      <c r="E676" s="93">
        <v>1</v>
      </c>
      <c r="F676" s="94" t="s">
        <v>1338</v>
      </c>
      <c r="G676" s="93" t="s">
        <v>16</v>
      </c>
      <c r="H676" s="96" t="s">
        <v>57</v>
      </c>
      <c r="I676" s="93" t="s">
        <v>103</v>
      </c>
      <c r="J676" s="59" t="s">
        <v>2701</v>
      </c>
      <c r="K676" s="40"/>
      <c r="L676" s="40"/>
      <c r="M676" s="40"/>
      <c r="N676" s="40"/>
      <c r="O676" s="40"/>
      <c r="P676" s="40"/>
      <c r="Q676" s="40"/>
      <c r="R676" s="40"/>
      <c r="S676" s="40"/>
      <c r="T676" s="40"/>
      <c r="U676" s="40"/>
      <c r="V676" s="40"/>
      <c r="W676" s="40"/>
    </row>
    <row r="677" spans="1:23" s="19" customFormat="1" ht="89" customHeight="1" x14ac:dyDescent="0.35">
      <c r="A677" s="112" t="s">
        <v>733</v>
      </c>
      <c r="B677" s="149" t="s">
        <v>1337</v>
      </c>
      <c r="C677" s="94" t="s">
        <v>1626</v>
      </c>
      <c r="D677" s="95">
        <v>43805</v>
      </c>
      <c r="E677" s="93">
        <v>2</v>
      </c>
      <c r="F677" s="94" t="s">
        <v>1339</v>
      </c>
      <c r="G677" s="93" t="s">
        <v>16</v>
      </c>
      <c r="H677" s="96" t="s">
        <v>57</v>
      </c>
      <c r="I677" s="93" t="s">
        <v>103</v>
      </c>
      <c r="J677" s="59" t="s">
        <v>2702</v>
      </c>
      <c r="K677" s="40"/>
      <c r="L677" s="40"/>
      <c r="M677" s="40"/>
      <c r="N677" s="40"/>
      <c r="O677" s="40"/>
      <c r="P677" s="40"/>
      <c r="Q677" s="40"/>
      <c r="R677" s="40"/>
      <c r="S677" s="40"/>
      <c r="T677" s="40"/>
      <c r="U677" s="40"/>
      <c r="V677" s="40"/>
      <c r="W677" s="40"/>
    </row>
    <row r="678" spans="1:23" s="19" customFormat="1" ht="105" customHeight="1" x14ac:dyDescent="0.35">
      <c r="A678" s="112" t="s">
        <v>733</v>
      </c>
      <c r="B678" s="149" t="s">
        <v>1337</v>
      </c>
      <c r="C678" s="94" t="s">
        <v>1626</v>
      </c>
      <c r="D678" s="95">
        <v>43805</v>
      </c>
      <c r="E678" s="93">
        <v>3</v>
      </c>
      <c r="F678" s="94" t="s">
        <v>1340</v>
      </c>
      <c r="G678" s="93" t="s">
        <v>16</v>
      </c>
      <c r="H678" s="96" t="s">
        <v>57</v>
      </c>
      <c r="I678" s="93" t="s">
        <v>103</v>
      </c>
      <c r="J678" s="59" t="s">
        <v>2703</v>
      </c>
      <c r="K678" s="40"/>
      <c r="L678" s="40"/>
      <c r="M678" s="40"/>
      <c r="N678" s="40"/>
      <c r="O678" s="40"/>
      <c r="P678" s="40"/>
      <c r="Q678" s="40"/>
      <c r="R678" s="40"/>
      <c r="S678" s="40"/>
      <c r="T678" s="40"/>
      <c r="U678" s="40"/>
      <c r="V678" s="40"/>
      <c r="W678" s="40"/>
    </row>
    <row r="679" spans="1:23" s="19" customFormat="1" ht="179" customHeight="1" x14ac:dyDescent="0.35">
      <c r="A679" s="110" t="s">
        <v>733</v>
      </c>
      <c r="B679" s="149" t="s">
        <v>1577</v>
      </c>
      <c r="C679" s="94" t="s">
        <v>1629</v>
      </c>
      <c r="D679" s="95">
        <v>43882</v>
      </c>
      <c r="E679" s="93" t="s">
        <v>2148</v>
      </c>
      <c r="F679" s="94" t="s">
        <v>1440</v>
      </c>
      <c r="G679" s="93" t="s">
        <v>16</v>
      </c>
      <c r="H679" s="96">
        <v>2023</v>
      </c>
      <c r="I679" s="93" t="s">
        <v>103</v>
      </c>
      <c r="J679" s="59" t="s">
        <v>2704</v>
      </c>
      <c r="K679" s="40"/>
      <c r="L679" s="40"/>
      <c r="M679" s="40"/>
      <c r="N679" s="40"/>
      <c r="O679" s="40"/>
      <c r="P679" s="40"/>
      <c r="Q679" s="40"/>
      <c r="R679" s="40"/>
      <c r="S679" s="40"/>
      <c r="T679" s="40"/>
      <c r="U679" s="40"/>
      <c r="V679" s="40"/>
      <c r="W679" s="40"/>
    </row>
    <row r="680" spans="1:23" s="19" customFormat="1" ht="202" customHeight="1" x14ac:dyDescent="0.35">
      <c r="A680" s="110" t="s">
        <v>733</v>
      </c>
      <c r="B680" s="146" t="s">
        <v>1655</v>
      </c>
      <c r="C680" s="94" t="s">
        <v>1656</v>
      </c>
      <c r="D680" s="95">
        <v>43928</v>
      </c>
      <c r="E680" s="93">
        <v>1</v>
      </c>
      <c r="F680" s="94" t="s">
        <v>1657</v>
      </c>
      <c r="G680" s="93" t="s">
        <v>16</v>
      </c>
      <c r="H680" s="96" t="s">
        <v>57</v>
      </c>
      <c r="I680" s="93" t="s">
        <v>103</v>
      </c>
      <c r="J680" s="59" t="s">
        <v>2705</v>
      </c>
      <c r="K680" s="40"/>
      <c r="L680" s="40"/>
      <c r="M680" s="40"/>
      <c r="N680" s="40"/>
      <c r="O680" s="40"/>
      <c r="P680" s="40"/>
      <c r="Q680" s="40"/>
      <c r="R680" s="40"/>
      <c r="S680" s="40"/>
      <c r="T680" s="40"/>
      <c r="U680" s="40"/>
      <c r="V680" s="40"/>
      <c r="W680" s="40"/>
    </row>
    <row r="681" spans="1:23" s="19" customFormat="1" ht="118" customHeight="1" x14ac:dyDescent="0.35">
      <c r="A681" s="110" t="s">
        <v>733</v>
      </c>
      <c r="B681" s="146" t="s">
        <v>1655</v>
      </c>
      <c r="C681" s="94" t="s">
        <v>1656</v>
      </c>
      <c r="D681" s="95">
        <v>43928</v>
      </c>
      <c r="E681" s="93">
        <v>3</v>
      </c>
      <c r="F681" s="94" t="s">
        <v>1658</v>
      </c>
      <c r="G681" s="93" t="s">
        <v>16</v>
      </c>
      <c r="H681" s="96" t="s">
        <v>57</v>
      </c>
      <c r="I681" s="93" t="s">
        <v>58</v>
      </c>
      <c r="J681" s="59" t="s">
        <v>2706</v>
      </c>
      <c r="K681" s="40"/>
      <c r="L681" s="40"/>
      <c r="M681" s="40"/>
      <c r="N681" s="40"/>
      <c r="O681" s="40"/>
      <c r="P681" s="40"/>
      <c r="Q681" s="40"/>
      <c r="R681" s="40"/>
      <c r="S681" s="40"/>
      <c r="T681" s="40"/>
      <c r="U681" s="40"/>
      <c r="V681" s="40"/>
      <c r="W681" s="40"/>
    </row>
    <row r="682" spans="1:23" s="19" customFormat="1" ht="84" x14ac:dyDescent="0.35">
      <c r="A682" s="110" t="s">
        <v>733</v>
      </c>
      <c r="B682" s="149" t="s">
        <v>1308</v>
      </c>
      <c r="C682" s="94" t="s">
        <v>1598</v>
      </c>
      <c r="D682" s="95">
        <v>43950</v>
      </c>
      <c r="E682" s="93">
        <v>6</v>
      </c>
      <c r="F682" s="94" t="s">
        <v>1313</v>
      </c>
      <c r="G682" s="93" t="s">
        <v>16</v>
      </c>
      <c r="H682" s="96" t="s">
        <v>57</v>
      </c>
      <c r="I682" s="93" t="s">
        <v>103</v>
      </c>
      <c r="J682" s="59" t="s">
        <v>2707</v>
      </c>
      <c r="K682" s="40"/>
      <c r="L682" s="40"/>
      <c r="M682" s="40"/>
      <c r="N682" s="40"/>
      <c r="O682" s="40"/>
      <c r="P682" s="40"/>
      <c r="Q682" s="40"/>
      <c r="R682" s="40"/>
      <c r="S682" s="40"/>
      <c r="T682" s="40"/>
      <c r="U682" s="40"/>
      <c r="V682" s="40"/>
      <c r="W682" s="40"/>
    </row>
    <row r="683" spans="1:23" s="19" customFormat="1" ht="147.5" customHeight="1" x14ac:dyDescent="0.35">
      <c r="A683" s="110" t="s">
        <v>733</v>
      </c>
      <c r="B683" s="146" t="s">
        <v>1645</v>
      </c>
      <c r="C683" s="94" t="s">
        <v>1646</v>
      </c>
      <c r="D683" s="95">
        <v>44082</v>
      </c>
      <c r="E683" s="93">
        <v>1</v>
      </c>
      <c r="F683" s="94" t="s">
        <v>1647</v>
      </c>
      <c r="G683" s="93" t="s">
        <v>16</v>
      </c>
      <c r="H683" s="96" t="s">
        <v>57</v>
      </c>
      <c r="I683" s="93" t="s">
        <v>103</v>
      </c>
      <c r="J683" s="59" t="s">
        <v>2708</v>
      </c>
      <c r="K683" s="40"/>
      <c r="L683" s="40"/>
      <c r="M683" s="40"/>
      <c r="N683" s="40"/>
      <c r="O683" s="40"/>
      <c r="P683" s="40"/>
      <c r="Q683" s="40"/>
      <c r="R683" s="40"/>
      <c r="S683" s="40"/>
      <c r="T683" s="40"/>
      <c r="U683" s="40"/>
      <c r="V683" s="40"/>
      <c r="W683" s="40"/>
    </row>
    <row r="684" spans="1:23" s="19" customFormat="1" ht="74.5" customHeight="1" x14ac:dyDescent="0.35">
      <c r="A684" s="110" t="s">
        <v>733</v>
      </c>
      <c r="B684" s="146" t="s">
        <v>1645</v>
      </c>
      <c r="C684" s="94" t="s">
        <v>1646</v>
      </c>
      <c r="D684" s="95">
        <v>44082</v>
      </c>
      <c r="E684" s="93">
        <v>2</v>
      </c>
      <c r="F684" s="94" t="s">
        <v>1648</v>
      </c>
      <c r="G684" s="93" t="s">
        <v>16</v>
      </c>
      <c r="H684" s="96" t="s">
        <v>57</v>
      </c>
      <c r="I684" s="93" t="s">
        <v>103</v>
      </c>
      <c r="J684" s="59" t="s">
        <v>2709</v>
      </c>
      <c r="K684" s="40"/>
      <c r="L684" s="40"/>
      <c r="M684" s="40"/>
      <c r="N684" s="40"/>
      <c r="O684" s="40"/>
      <c r="P684" s="40"/>
      <c r="Q684" s="40"/>
      <c r="R684" s="40"/>
      <c r="S684" s="40"/>
      <c r="T684" s="40"/>
      <c r="U684" s="40"/>
      <c r="V684" s="40"/>
      <c r="W684" s="40"/>
    </row>
    <row r="685" spans="1:23" s="19" customFormat="1" ht="105.5" customHeight="1" x14ac:dyDescent="0.35">
      <c r="A685" s="110" t="s">
        <v>733</v>
      </c>
      <c r="B685" s="146" t="s">
        <v>1645</v>
      </c>
      <c r="C685" s="94" t="s">
        <v>1646</v>
      </c>
      <c r="D685" s="95">
        <v>44082</v>
      </c>
      <c r="E685" s="93">
        <v>3</v>
      </c>
      <c r="F685" s="94" t="s">
        <v>1649</v>
      </c>
      <c r="G685" s="93" t="s">
        <v>16</v>
      </c>
      <c r="H685" s="96" t="s">
        <v>57</v>
      </c>
      <c r="I685" s="93" t="s">
        <v>103</v>
      </c>
      <c r="J685" s="59" t="s">
        <v>2710</v>
      </c>
      <c r="K685" s="40"/>
      <c r="L685" s="40"/>
      <c r="M685" s="40"/>
      <c r="N685" s="40"/>
      <c r="O685" s="40"/>
      <c r="P685" s="40"/>
      <c r="Q685" s="40"/>
      <c r="R685" s="40"/>
      <c r="S685" s="40"/>
      <c r="T685" s="40"/>
      <c r="U685" s="40"/>
      <c r="V685" s="40"/>
      <c r="W685" s="40"/>
    </row>
    <row r="686" spans="1:23" s="19" customFormat="1" ht="123" customHeight="1" x14ac:dyDescent="0.35">
      <c r="A686" s="110" t="s">
        <v>733</v>
      </c>
      <c r="B686" s="146" t="s">
        <v>1645</v>
      </c>
      <c r="C686" s="94" t="s">
        <v>1646</v>
      </c>
      <c r="D686" s="95">
        <v>44082</v>
      </c>
      <c r="E686" s="93">
        <v>4</v>
      </c>
      <c r="F686" s="94" t="s">
        <v>1650</v>
      </c>
      <c r="G686" s="93" t="s">
        <v>16</v>
      </c>
      <c r="H686" s="96" t="s">
        <v>57</v>
      </c>
      <c r="I686" s="93" t="s">
        <v>103</v>
      </c>
      <c r="J686" s="59" t="s">
        <v>2711</v>
      </c>
      <c r="K686" s="40"/>
      <c r="L686" s="40"/>
      <c r="M686" s="40"/>
      <c r="N686" s="40"/>
      <c r="O686" s="40"/>
      <c r="P686" s="40"/>
      <c r="Q686" s="40"/>
      <c r="R686" s="40"/>
      <c r="S686" s="40"/>
      <c r="T686" s="40"/>
      <c r="U686" s="40"/>
      <c r="V686" s="40"/>
      <c r="W686" s="40"/>
    </row>
    <row r="687" spans="1:23" s="19" customFormat="1" ht="143" customHeight="1" x14ac:dyDescent="0.35">
      <c r="A687" s="110" t="s">
        <v>733</v>
      </c>
      <c r="B687" s="146" t="s">
        <v>1645</v>
      </c>
      <c r="C687" s="94" t="s">
        <v>1646</v>
      </c>
      <c r="D687" s="95">
        <v>44082</v>
      </c>
      <c r="E687" s="93">
        <v>5</v>
      </c>
      <c r="F687" s="94" t="s">
        <v>1651</v>
      </c>
      <c r="G687" s="93" t="s">
        <v>16</v>
      </c>
      <c r="H687" s="96" t="s">
        <v>57</v>
      </c>
      <c r="I687" s="93" t="s">
        <v>103</v>
      </c>
      <c r="J687" s="59" t="s">
        <v>2712</v>
      </c>
      <c r="K687" s="40"/>
      <c r="L687" s="40"/>
      <c r="M687" s="40"/>
      <c r="N687" s="40"/>
      <c r="O687" s="40"/>
      <c r="P687" s="40"/>
      <c r="Q687" s="40"/>
      <c r="R687" s="40"/>
      <c r="S687" s="40"/>
      <c r="T687" s="40"/>
      <c r="U687" s="40"/>
      <c r="V687" s="40"/>
      <c r="W687" s="40"/>
    </row>
    <row r="688" spans="1:23" s="19" customFormat="1" ht="251.5" customHeight="1" x14ac:dyDescent="0.35">
      <c r="A688" s="110" t="s">
        <v>733</v>
      </c>
      <c r="B688" s="146" t="s">
        <v>1652</v>
      </c>
      <c r="C688" s="94" t="s">
        <v>1653</v>
      </c>
      <c r="D688" s="95">
        <v>44082</v>
      </c>
      <c r="E688" s="93">
        <v>1</v>
      </c>
      <c r="F688" s="94" t="s">
        <v>1654</v>
      </c>
      <c r="G688" s="93" t="s">
        <v>16</v>
      </c>
      <c r="H688" s="96" t="s">
        <v>57</v>
      </c>
      <c r="I688" s="93" t="s">
        <v>103</v>
      </c>
      <c r="J688" s="59" t="s">
        <v>2713</v>
      </c>
      <c r="K688" s="40"/>
      <c r="L688" s="40"/>
      <c r="M688" s="40"/>
      <c r="N688" s="40"/>
      <c r="O688" s="40"/>
      <c r="P688" s="40"/>
      <c r="Q688" s="40"/>
      <c r="R688" s="40"/>
      <c r="S688" s="40"/>
      <c r="T688" s="40"/>
      <c r="U688" s="40"/>
      <c r="V688" s="40"/>
      <c r="W688" s="40"/>
    </row>
    <row r="689" spans="1:23" s="19" customFormat="1" ht="82.5" customHeight="1" x14ac:dyDescent="0.35">
      <c r="A689" s="112" t="s">
        <v>733</v>
      </c>
      <c r="B689" s="149" t="s">
        <v>1341</v>
      </c>
      <c r="C689" s="94" t="s">
        <v>1627</v>
      </c>
      <c r="D689" s="95">
        <v>44097</v>
      </c>
      <c r="E689" s="93">
        <v>1</v>
      </c>
      <c r="F689" s="94" t="s">
        <v>1342</v>
      </c>
      <c r="G689" s="93" t="s">
        <v>16</v>
      </c>
      <c r="H689" s="96" t="s">
        <v>57</v>
      </c>
      <c r="I689" s="93" t="s">
        <v>103</v>
      </c>
      <c r="J689" s="59" t="s">
        <v>2714</v>
      </c>
      <c r="K689" s="40"/>
      <c r="L689" s="40"/>
      <c r="M689" s="40"/>
      <c r="N689" s="40"/>
      <c r="O689" s="40"/>
      <c r="P689" s="40"/>
      <c r="Q689" s="40"/>
      <c r="R689" s="40"/>
      <c r="S689" s="40"/>
      <c r="T689" s="40"/>
      <c r="U689" s="40"/>
      <c r="V689" s="40"/>
      <c r="W689" s="40"/>
    </row>
    <row r="690" spans="1:23" s="19" customFormat="1" ht="70" x14ac:dyDescent="0.35">
      <c r="A690" s="112" t="s">
        <v>733</v>
      </c>
      <c r="B690" s="149" t="s">
        <v>1341</v>
      </c>
      <c r="C690" s="94" t="s">
        <v>1627</v>
      </c>
      <c r="D690" s="95">
        <v>44097</v>
      </c>
      <c r="E690" s="93">
        <v>2</v>
      </c>
      <c r="F690" s="94" t="s">
        <v>1343</v>
      </c>
      <c r="G690" s="93" t="s">
        <v>16</v>
      </c>
      <c r="H690" s="96" t="s">
        <v>57</v>
      </c>
      <c r="I690" s="93" t="s">
        <v>103</v>
      </c>
      <c r="J690" s="59" t="s">
        <v>2714</v>
      </c>
      <c r="K690" s="40"/>
      <c r="L690" s="40"/>
      <c r="M690" s="40"/>
      <c r="N690" s="40"/>
      <c r="O690" s="40"/>
      <c r="P690" s="40"/>
      <c r="Q690" s="40"/>
      <c r="R690" s="40"/>
      <c r="S690" s="40"/>
      <c r="T690" s="40"/>
      <c r="U690" s="40"/>
      <c r="V690" s="40"/>
      <c r="W690" s="40"/>
    </row>
    <row r="691" spans="1:23" s="19" customFormat="1" ht="82.5" customHeight="1" x14ac:dyDescent="0.35">
      <c r="A691" s="112" t="s">
        <v>733</v>
      </c>
      <c r="B691" s="149" t="s">
        <v>1341</v>
      </c>
      <c r="C691" s="94" t="s">
        <v>1627</v>
      </c>
      <c r="D691" s="95">
        <v>44097</v>
      </c>
      <c r="E691" s="93">
        <v>3</v>
      </c>
      <c r="F691" s="94" t="s">
        <v>1344</v>
      </c>
      <c r="G691" s="93" t="s">
        <v>16</v>
      </c>
      <c r="H691" s="96" t="s">
        <v>57</v>
      </c>
      <c r="I691" s="93" t="s">
        <v>103</v>
      </c>
      <c r="J691" s="59" t="s">
        <v>2714</v>
      </c>
      <c r="K691" s="40"/>
      <c r="L691" s="40"/>
      <c r="M691" s="40"/>
      <c r="N691" s="40"/>
      <c r="O691" s="40"/>
      <c r="P691" s="40"/>
      <c r="Q691" s="40"/>
      <c r="R691" s="40"/>
      <c r="S691" s="40"/>
      <c r="T691" s="40"/>
      <c r="U691" s="40"/>
      <c r="V691" s="40"/>
      <c r="W691" s="40"/>
    </row>
    <row r="692" spans="1:23" s="19" customFormat="1" ht="101.5" customHeight="1" x14ac:dyDescent="0.35">
      <c r="A692" s="110" t="s">
        <v>733</v>
      </c>
      <c r="B692" s="149" t="s">
        <v>1576</v>
      </c>
      <c r="C692" s="94" t="s">
        <v>1628</v>
      </c>
      <c r="D692" s="95">
        <v>44099</v>
      </c>
      <c r="E692" s="93" t="s">
        <v>1363</v>
      </c>
      <c r="F692" s="94" t="s">
        <v>1364</v>
      </c>
      <c r="G692" s="93" t="s">
        <v>16</v>
      </c>
      <c r="H692" s="96">
        <v>2024</v>
      </c>
      <c r="I692" s="93" t="s">
        <v>103</v>
      </c>
      <c r="J692" s="59" t="s">
        <v>2715</v>
      </c>
      <c r="K692" s="40"/>
      <c r="L692" s="40"/>
      <c r="M692" s="40"/>
      <c r="N692" s="40"/>
      <c r="O692" s="40"/>
      <c r="P692" s="40"/>
      <c r="Q692" s="40"/>
      <c r="R692" s="40"/>
      <c r="S692" s="40"/>
      <c r="T692" s="40"/>
      <c r="U692" s="40"/>
      <c r="V692" s="40"/>
      <c r="W692" s="40"/>
    </row>
    <row r="693" spans="1:23" s="19" customFormat="1" ht="167.5" customHeight="1" x14ac:dyDescent="0.35">
      <c r="A693" s="110" t="s">
        <v>733</v>
      </c>
      <c r="B693" s="149" t="s">
        <v>1576</v>
      </c>
      <c r="C693" s="94" t="s">
        <v>1628</v>
      </c>
      <c r="D693" s="95">
        <v>44099</v>
      </c>
      <c r="E693" s="93" t="s">
        <v>1365</v>
      </c>
      <c r="F693" s="94" t="s">
        <v>1366</v>
      </c>
      <c r="G693" s="93" t="s">
        <v>56</v>
      </c>
      <c r="H693" s="96" t="s">
        <v>57</v>
      </c>
      <c r="I693" s="93" t="s">
        <v>103</v>
      </c>
      <c r="J693" s="59" t="s">
        <v>2716</v>
      </c>
      <c r="K693" s="40"/>
      <c r="L693" s="40"/>
      <c r="M693" s="40"/>
      <c r="N693" s="40"/>
      <c r="O693" s="40"/>
      <c r="P693" s="40"/>
      <c r="Q693" s="40"/>
      <c r="R693" s="40"/>
      <c r="S693" s="40"/>
      <c r="T693" s="40"/>
      <c r="U693" s="40"/>
      <c r="V693" s="40"/>
      <c r="W693" s="40"/>
    </row>
    <row r="694" spans="1:23" s="19" customFormat="1" ht="151" customHeight="1" x14ac:dyDescent="0.35">
      <c r="A694" s="110" t="s">
        <v>733</v>
      </c>
      <c r="B694" s="149" t="s">
        <v>1576</v>
      </c>
      <c r="C694" s="94" t="s">
        <v>1628</v>
      </c>
      <c r="D694" s="95">
        <v>44099</v>
      </c>
      <c r="E694" s="93" t="s">
        <v>1367</v>
      </c>
      <c r="F694" s="94" t="s">
        <v>1368</v>
      </c>
      <c r="G694" s="93" t="s">
        <v>16</v>
      </c>
      <c r="H694" s="96">
        <v>2023</v>
      </c>
      <c r="I694" s="93" t="s">
        <v>103</v>
      </c>
      <c r="J694" s="59" t="s">
        <v>2717</v>
      </c>
      <c r="K694" s="40"/>
      <c r="L694" s="40"/>
      <c r="M694" s="40"/>
      <c r="N694" s="40"/>
      <c r="O694" s="40"/>
      <c r="P694" s="40"/>
      <c r="Q694" s="40"/>
      <c r="R694" s="40"/>
      <c r="S694" s="40"/>
      <c r="T694" s="40"/>
      <c r="U694" s="40"/>
      <c r="V694" s="40"/>
      <c r="W694" s="40"/>
    </row>
    <row r="695" spans="1:23" s="19" customFormat="1" ht="155" customHeight="1" x14ac:dyDescent="0.35">
      <c r="A695" s="110" t="s">
        <v>733</v>
      </c>
      <c r="B695" s="149" t="s">
        <v>1576</v>
      </c>
      <c r="C695" s="94" t="s">
        <v>1628</v>
      </c>
      <c r="D695" s="95">
        <v>44099</v>
      </c>
      <c r="E695" s="93" t="s">
        <v>1369</v>
      </c>
      <c r="F695" s="94" t="s">
        <v>1370</v>
      </c>
      <c r="G695" s="93" t="s">
        <v>16</v>
      </c>
      <c r="H695" s="96">
        <v>2023</v>
      </c>
      <c r="I695" s="93" t="s">
        <v>103</v>
      </c>
      <c r="J695" s="59" t="s">
        <v>2718</v>
      </c>
      <c r="K695" s="40"/>
      <c r="L695" s="40"/>
      <c r="M695" s="40"/>
      <c r="N695" s="40"/>
      <c r="O695" s="40"/>
      <c r="P695" s="40"/>
      <c r="Q695" s="40"/>
      <c r="R695" s="40"/>
      <c r="S695" s="40"/>
      <c r="T695" s="40"/>
      <c r="U695" s="40"/>
      <c r="V695" s="40"/>
      <c r="W695" s="40"/>
    </row>
    <row r="696" spans="1:23" s="19" customFormat="1" ht="409.5" customHeight="1" x14ac:dyDescent="0.35">
      <c r="A696" s="112" t="s">
        <v>733</v>
      </c>
      <c r="B696" s="150" t="s">
        <v>2320</v>
      </c>
      <c r="C696" s="94" t="s">
        <v>2323</v>
      </c>
      <c r="D696" s="95">
        <v>44224</v>
      </c>
      <c r="E696" s="93">
        <v>4</v>
      </c>
      <c r="F696" s="94" t="s">
        <v>2910</v>
      </c>
      <c r="G696" s="93" t="s">
        <v>16</v>
      </c>
      <c r="H696" s="96" t="s">
        <v>57</v>
      </c>
      <c r="I696" s="93" t="s">
        <v>58</v>
      </c>
      <c r="J696" s="92" t="s">
        <v>2368</v>
      </c>
      <c r="K696" s="40"/>
      <c r="L696" s="40"/>
      <c r="M696" s="40"/>
      <c r="N696" s="40"/>
      <c r="O696" s="40"/>
      <c r="P696" s="40"/>
      <c r="Q696" s="40"/>
      <c r="R696" s="40"/>
      <c r="S696" s="40"/>
      <c r="T696" s="40"/>
      <c r="U696" s="40"/>
      <c r="V696" s="40"/>
      <c r="W696" s="40"/>
    </row>
    <row r="697" spans="1:23" s="19" customFormat="1" ht="222" customHeight="1" x14ac:dyDescent="0.35">
      <c r="A697" s="112" t="s">
        <v>733</v>
      </c>
      <c r="B697" s="150" t="s">
        <v>2320</v>
      </c>
      <c r="C697" s="94" t="s">
        <v>2323</v>
      </c>
      <c r="D697" s="95">
        <v>44224</v>
      </c>
      <c r="E697" s="93">
        <v>2</v>
      </c>
      <c r="F697" s="94" t="s">
        <v>2888</v>
      </c>
      <c r="G697" s="93" t="s">
        <v>16</v>
      </c>
      <c r="H697" s="96" t="s">
        <v>57</v>
      </c>
      <c r="I697" s="93" t="s">
        <v>17</v>
      </c>
      <c r="J697" s="59" t="s">
        <v>2719</v>
      </c>
      <c r="K697" s="40"/>
      <c r="L697" s="40"/>
      <c r="M697" s="40"/>
      <c r="N697" s="40"/>
      <c r="O697" s="40"/>
      <c r="P697" s="40"/>
      <c r="Q697" s="40"/>
      <c r="R697" s="40"/>
      <c r="S697" s="40"/>
      <c r="T697" s="40"/>
      <c r="U697" s="40"/>
      <c r="V697" s="40"/>
      <c r="W697" s="40"/>
    </row>
    <row r="698" spans="1:23" s="19" customFormat="1" ht="237" customHeight="1" x14ac:dyDescent="0.35">
      <c r="A698" s="112" t="s">
        <v>733</v>
      </c>
      <c r="B698" s="150" t="s">
        <v>2320</v>
      </c>
      <c r="C698" s="94" t="s">
        <v>2323</v>
      </c>
      <c r="D698" s="95">
        <v>44224</v>
      </c>
      <c r="E698" s="93">
        <v>5</v>
      </c>
      <c r="F698" s="94" t="s">
        <v>2913</v>
      </c>
      <c r="G698" s="93" t="s">
        <v>16</v>
      </c>
      <c r="H698" s="96" t="s">
        <v>57</v>
      </c>
      <c r="I698" s="93" t="s">
        <v>17</v>
      </c>
      <c r="J698" s="92" t="s">
        <v>2830</v>
      </c>
      <c r="K698" s="40"/>
      <c r="L698" s="40"/>
      <c r="M698" s="40"/>
      <c r="N698" s="40"/>
      <c r="O698" s="40"/>
      <c r="P698" s="40"/>
      <c r="Q698" s="40"/>
      <c r="R698" s="40"/>
      <c r="S698" s="40"/>
      <c r="T698" s="40"/>
      <c r="U698" s="40"/>
      <c r="V698" s="40"/>
      <c r="W698" s="40"/>
    </row>
    <row r="699" spans="1:23" s="19" customFormat="1" ht="129" customHeight="1" x14ac:dyDescent="0.35">
      <c r="A699" s="112" t="s">
        <v>733</v>
      </c>
      <c r="B699" s="150" t="s">
        <v>2369</v>
      </c>
      <c r="C699" s="94" t="s">
        <v>2371</v>
      </c>
      <c r="D699" s="95">
        <v>44274</v>
      </c>
      <c r="E699" s="93">
        <v>2</v>
      </c>
      <c r="F699" s="94" t="s">
        <v>2889</v>
      </c>
      <c r="G699" s="93" t="s">
        <v>16</v>
      </c>
      <c r="H699" s="96" t="s">
        <v>57</v>
      </c>
      <c r="I699" s="93" t="s">
        <v>17</v>
      </c>
      <c r="J699" s="59" t="s">
        <v>2720</v>
      </c>
      <c r="K699" s="40"/>
      <c r="L699" s="40"/>
      <c r="M699" s="40"/>
      <c r="N699" s="40"/>
      <c r="O699" s="40"/>
      <c r="P699" s="40"/>
      <c r="Q699" s="40"/>
      <c r="R699" s="40"/>
      <c r="S699" s="40"/>
      <c r="T699" s="40"/>
      <c r="U699" s="40"/>
      <c r="V699" s="40"/>
      <c r="W699" s="40"/>
    </row>
    <row r="700" spans="1:23" s="19" customFormat="1" ht="108" customHeight="1" x14ac:dyDescent="0.35">
      <c r="A700" s="112" t="s">
        <v>733</v>
      </c>
      <c r="B700" s="150" t="s">
        <v>2369</v>
      </c>
      <c r="C700" s="94" t="s">
        <v>2371</v>
      </c>
      <c r="D700" s="95">
        <v>44274</v>
      </c>
      <c r="E700" s="93">
        <v>1</v>
      </c>
      <c r="F700" s="94" t="s">
        <v>2869</v>
      </c>
      <c r="G700" s="93" t="s">
        <v>16</v>
      </c>
      <c r="H700" s="96" t="s">
        <v>57</v>
      </c>
      <c r="I700" s="93" t="s">
        <v>17</v>
      </c>
      <c r="J700" s="59" t="s">
        <v>2721</v>
      </c>
      <c r="K700" s="40"/>
      <c r="L700" s="40"/>
      <c r="M700" s="40"/>
      <c r="N700" s="40"/>
      <c r="O700" s="40"/>
      <c r="P700" s="40"/>
      <c r="Q700" s="40"/>
      <c r="R700" s="40"/>
      <c r="S700" s="40"/>
      <c r="T700" s="40"/>
      <c r="U700" s="40"/>
      <c r="V700" s="40"/>
      <c r="W700" s="40"/>
    </row>
    <row r="701" spans="1:23" s="19" customFormat="1" ht="125" customHeight="1" x14ac:dyDescent="0.35">
      <c r="A701" s="112" t="s">
        <v>733</v>
      </c>
      <c r="B701" s="150" t="s">
        <v>2310</v>
      </c>
      <c r="C701" s="94" t="s">
        <v>2311</v>
      </c>
      <c r="D701" s="95">
        <v>44276</v>
      </c>
      <c r="E701" s="93">
        <v>8</v>
      </c>
      <c r="F701" s="94" t="s">
        <v>2865</v>
      </c>
      <c r="G701" s="93" t="s">
        <v>16</v>
      </c>
      <c r="H701" s="96" t="s">
        <v>57</v>
      </c>
      <c r="I701" s="93" t="s">
        <v>17</v>
      </c>
      <c r="J701" s="59" t="s">
        <v>2724</v>
      </c>
      <c r="K701" s="40"/>
      <c r="L701" s="40"/>
      <c r="M701" s="40"/>
      <c r="N701" s="40"/>
      <c r="O701" s="40"/>
      <c r="P701" s="40"/>
      <c r="Q701" s="40"/>
      <c r="R701" s="40"/>
      <c r="S701" s="40"/>
      <c r="T701" s="40"/>
      <c r="U701" s="40"/>
      <c r="V701" s="40"/>
      <c r="W701" s="40"/>
    </row>
    <row r="702" spans="1:23" s="51" customFormat="1" ht="109.5" customHeight="1" x14ac:dyDescent="0.35">
      <c r="A702" s="112" t="s">
        <v>733</v>
      </c>
      <c r="B702" s="150" t="s">
        <v>2370</v>
      </c>
      <c r="C702" s="94" t="s">
        <v>2372</v>
      </c>
      <c r="D702" s="95">
        <v>44376</v>
      </c>
      <c r="E702" s="93">
        <v>20</v>
      </c>
      <c r="F702" s="94" t="s">
        <v>2934</v>
      </c>
      <c r="G702" s="93" t="s">
        <v>16</v>
      </c>
      <c r="H702" s="96" t="s">
        <v>57</v>
      </c>
      <c r="I702" s="93" t="s">
        <v>17</v>
      </c>
      <c r="J702" s="59" t="s">
        <v>2722</v>
      </c>
      <c r="K702" s="52"/>
      <c r="L702" s="52"/>
      <c r="M702" s="52"/>
      <c r="N702" s="52"/>
      <c r="O702" s="52"/>
      <c r="P702" s="52"/>
      <c r="Q702" s="52"/>
      <c r="R702" s="52"/>
      <c r="S702" s="52"/>
      <c r="T702" s="52"/>
      <c r="U702" s="52"/>
      <c r="V702" s="52"/>
      <c r="W702" s="52"/>
    </row>
    <row r="703" spans="1:23" s="19" customFormat="1" ht="56" x14ac:dyDescent="0.35">
      <c r="A703" s="112" t="s">
        <v>733</v>
      </c>
      <c r="B703" s="150" t="s">
        <v>2359</v>
      </c>
      <c r="C703" s="94" t="s">
        <v>2361</v>
      </c>
      <c r="D703" s="95">
        <v>44462</v>
      </c>
      <c r="E703" s="93">
        <v>8</v>
      </c>
      <c r="F703" s="94" t="s">
        <v>2923</v>
      </c>
      <c r="G703" s="93" t="s">
        <v>16</v>
      </c>
      <c r="H703" s="96" t="s">
        <v>57</v>
      </c>
      <c r="I703" s="93" t="s">
        <v>17</v>
      </c>
      <c r="J703" s="59" t="s">
        <v>2723</v>
      </c>
      <c r="K703" s="40"/>
      <c r="L703" s="40"/>
      <c r="M703" s="40"/>
      <c r="N703" s="40"/>
      <c r="O703" s="40"/>
      <c r="P703" s="40"/>
      <c r="Q703" s="40"/>
      <c r="R703" s="40"/>
      <c r="S703" s="40"/>
      <c r="T703" s="40"/>
      <c r="U703" s="40"/>
      <c r="V703" s="40"/>
      <c r="W703" s="40"/>
    </row>
    <row r="704" spans="1:23" s="19" customFormat="1" ht="158.5" customHeight="1" x14ac:dyDescent="0.35">
      <c r="A704" s="110" t="s">
        <v>1672</v>
      </c>
      <c r="B704" s="146" t="s">
        <v>100</v>
      </c>
      <c r="C704" s="94" t="s">
        <v>101</v>
      </c>
      <c r="D704" s="95">
        <v>42479</v>
      </c>
      <c r="E704" s="93">
        <v>23</v>
      </c>
      <c r="F704" s="94" t="s">
        <v>102</v>
      </c>
      <c r="G704" s="93" t="s">
        <v>16</v>
      </c>
      <c r="H704" s="96" t="s">
        <v>57</v>
      </c>
      <c r="I704" s="93" t="s">
        <v>58</v>
      </c>
      <c r="J704" s="92" t="s">
        <v>2363</v>
      </c>
      <c r="K704" s="40"/>
      <c r="L704" s="40"/>
      <c r="M704" s="40"/>
      <c r="N704" s="40"/>
      <c r="O704" s="40"/>
      <c r="P704" s="40"/>
      <c r="Q704" s="40"/>
      <c r="R704" s="40"/>
      <c r="S704" s="40"/>
      <c r="T704" s="40"/>
      <c r="U704" s="40"/>
      <c r="V704" s="40"/>
      <c r="W704" s="40"/>
    </row>
    <row r="705" spans="1:23" s="19" customFormat="1" ht="101.5" customHeight="1" x14ac:dyDescent="0.35">
      <c r="A705" s="110" t="s">
        <v>805</v>
      </c>
      <c r="B705" s="146" t="s">
        <v>635</v>
      </c>
      <c r="C705" s="94" t="s">
        <v>636</v>
      </c>
      <c r="D705" s="95">
        <v>38565</v>
      </c>
      <c r="E705" s="93" t="s">
        <v>819</v>
      </c>
      <c r="F705" s="94" t="s">
        <v>820</v>
      </c>
      <c r="G705" s="93" t="s">
        <v>16</v>
      </c>
      <c r="H705" s="96" t="s">
        <v>57</v>
      </c>
      <c r="I705" s="93" t="s">
        <v>17</v>
      </c>
      <c r="J705" s="92" t="s">
        <v>2837</v>
      </c>
      <c r="K705" s="40"/>
      <c r="L705" s="40"/>
      <c r="M705" s="40"/>
      <c r="N705" s="40"/>
      <c r="O705" s="40"/>
      <c r="P705" s="40"/>
      <c r="Q705" s="40"/>
      <c r="R705" s="40"/>
      <c r="S705" s="40"/>
      <c r="T705" s="40"/>
      <c r="U705" s="40"/>
      <c r="V705" s="40"/>
      <c r="W705" s="40"/>
    </row>
    <row r="706" spans="1:23" s="19" customFormat="1" ht="42" x14ac:dyDescent="0.35">
      <c r="A706" s="110" t="s">
        <v>805</v>
      </c>
      <c r="B706" s="146" t="s">
        <v>824</v>
      </c>
      <c r="C706" s="94" t="s">
        <v>825</v>
      </c>
      <c r="D706" s="95">
        <v>38636</v>
      </c>
      <c r="E706" s="93" t="s">
        <v>826</v>
      </c>
      <c r="F706" s="94" t="s">
        <v>827</v>
      </c>
      <c r="G706" s="93" t="s">
        <v>299</v>
      </c>
      <c r="H706" s="96" t="s">
        <v>57</v>
      </c>
      <c r="I706" s="93" t="s">
        <v>17</v>
      </c>
      <c r="J706" s="92" t="s">
        <v>2669</v>
      </c>
      <c r="K706" s="40"/>
      <c r="L706" s="40"/>
      <c r="M706" s="40"/>
      <c r="N706" s="40"/>
      <c r="O706" s="40"/>
      <c r="P706" s="40"/>
      <c r="Q706" s="40"/>
      <c r="R706" s="40"/>
      <c r="S706" s="40"/>
      <c r="T706" s="40"/>
      <c r="U706" s="40"/>
      <c r="V706" s="40"/>
      <c r="W706" s="40"/>
    </row>
    <row r="707" spans="1:23" s="19" customFormat="1" ht="106.5" customHeight="1" x14ac:dyDescent="0.35">
      <c r="A707" s="110" t="s">
        <v>805</v>
      </c>
      <c r="B707" s="146" t="s">
        <v>806</v>
      </c>
      <c r="C707" s="94" t="s">
        <v>807</v>
      </c>
      <c r="D707" s="95">
        <v>39051</v>
      </c>
      <c r="E707" s="93">
        <v>1</v>
      </c>
      <c r="F707" s="94" t="s">
        <v>808</v>
      </c>
      <c r="G707" s="93" t="s">
        <v>16</v>
      </c>
      <c r="H707" s="96" t="s">
        <v>57</v>
      </c>
      <c r="I707" s="93" t="s">
        <v>58</v>
      </c>
      <c r="J707" s="92" t="s">
        <v>2838</v>
      </c>
      <c r="K707" s="40"/>
      <c r="L707" s="40"/>
      <c r="M707" s="40"/>
      <c r="N707" s="40"/>
      <c r="O707" s="40"/>
      <c r="P707" s="40"/>
      <c r="Q707" s="40"/>
      <c r="R707" s="40"/>
      <c r="S707" s="40"/>
      <c r="T707" s="40"/>
      <c r="U707" s="40"/>
      <c r="V707" s="40"/>
      <c r="W707" s="40"/>
    </row>
    <row r="708" spans="1:23" s="19" customFormat="1" ht="70" x14ac:dyDescent="0.35">
      <c r="A708" s="110" t="s">
        <v>805</v>
      </c>
      <c r="B708" s="146" t="s">
        <v>821</v>
      </c>
      <c r="C708" s="94" t="s">
        <v>822</v>
      </c>
      <c r="D708" s="95">
        <v>40708</v>
      </c>
      <c r="E708" s="93" t="s">
        <v>823</v>
      </c>
      <c r="F708" s="94" t="s">
        <v>2670</v>
      </c>
      <c r="G708" s="93" t="s">
        <v>16</v>
      </c>
      <c r="H708" s="96" t="s">
        <v>57</v>
      </c>
      <c r="I708" s="93" t="s">
        <v>17</v>
      </c>
      <c r="J708" s="92" t="s">
        <v>2839</v>
      </c>
      <c r="K708" s="40"/>
      <c r="L708" s="40"/>
      <c r="M708" s="40"/>
      <c r="N708" s="40"/>
      <c r="O708" s="40"/>
      <c r="P708" s="40"/>
      <c r="Q708" s="40"/>
      <c r="R708" s="40"/>
      <c r="S708" s="40"/>
      <c r="T708" s="40"/>
      <c r="U708" s="40"/>
      <c r="V708" s="40"/>
      <c r="W708" s="40"/>
    </row>
    <row r="709" spans="1:23" s="19" customFormat="1" ht="70" x14ac:dyDescent="0.35">
      <c r="A709" s="110" t="s">
        <v>805</v>
      </c>
      <c r="B709" s="146" t="s">
        <v>809</v>
      </c>
      <c r="C709" s="94" t="s">
        <v>810</v>
      </c>
      <c r="D709" s="95">
        <v>40809</v>
      </c>
      <c r="E709" s="93">
        <v>2</v>
      </c>
      <c r="F709" s="94" t="s">
        <v>2840</v>
      </c>
      <c r="G709" s="93" t="s">
        <v>16</v>
      </c>
      <c r="H709" s="96" t="s">
        <v>57</v>
      </c>
      <c r="I709" s="93" t="s">
        <v>17</v>
      </c>
      <c r="J709" s="59" t="s">
        <v>2842</v>
      </c>
      <c r="K709" s="40"/>
      <c r="L709" s="40"/>
      <c r="M709" s="40"/>
      <c r="N709" s="40"/>
      <c r="O709" s="40"/>
      <c r="P709" s="40"/>
      <c r="Q709" s="40"/>
      <c r="R709" s="40"/>
      <c r="S709" s="40"/>
      <c r="T709" s="40"/>
      <c r="U709" s="40"/>
      <c r="V709" s="40"/>
      <c r="W709" s="40"/>
    </row>
    <row r="710" spans="1:23" s="19" customFormat="1" ht="84" x14ac:dyDescent="0.35">
      <c r="A710" s="110" t="s">
        <v>805</v>
      </c>
      <c r="B710" s="146" t="s">
        <v>809</v>
      </c>
      <c r="C710" s="94" t="s">
        <v>810</v>
      </c>
      <c r="D710" s="95">
        <v>40809</v>
      </c>
      <c r="E710" s="93">
        <v>4</v>
      </c>
      <c r="F710" s="94" t="s">
        <v>2841</v>
      </c>
      <c r="G710" s="93" t="s">
        <v>16</v>
      </c>
      <c r="H710" s="96" t="s">
        <v>57</v>
      </c>
      <c r="I710" s="93" t="s">
        <v>17</v>
      </c>
      <c r="J710" s="59" t="s">
        <v>2843</v>
      </c>
      <c r="K710" s="40"/>
      <c r="L710" s="40"/>
      <c r="M710" s="40"/>
      <c r="N710" s="40"/>
      <c r="O710" s="40"/>
      <c r="P710" s="40"/>
      <c r="Q710" s="40"/>
      <c r="R710" s="40"/>
      <c r="S710" s="40"/>
      <c r="T710" s="40"/>
      <c r="U710" s="40"/>
      <c r="V710" s="40"/>
      <c r="W710" s="40"/>
    </row>
    <row r="711" spans="1:23" s="19" customFormat="1" ht="68.5" customHeight="1" x14ac:dyDescent="0.35">
      <c r="A711" s="110" t="s">
        <v>805</v>
      </c>
      <c r="B711" s="146" t="s">
        <v>811</v>
      </c>
      <c r="C711" s="94" t="s">
        <v>812</v>
      </c>
      <c r="D711" s="95">
        <v>43279</v>
      </c>
      <c r="E711" s="93">
        <v>1</v>
      </c>
      <c r="F711" s="94" t="s">
        <v>813</v>
      </c>
      <c r="G711" s="93" t="s">
        <v>56</v>
      </c>
      <c r="H711" s="96" t="s">
        <v>57</v>
      </c>
      <c r="I711" s="93" t="s">
        <v>58</v>
      </c>
      <c r="J711" s="92" t="s">
        <v>2844</v>
      </c>
      <c r="K711" s="40"/>
      <c r="L711" s="40"/>
      <c r="M711" s="40"/>
      <c r="N711" s="40"/>
      <c r="O711" s="40"/>
      <c r="P711" s="40"/>
      <c r="Q711" s="40"/>
      <c r="R711" s="40"/>
      <c r="S711" s="40"/>
      <c r="T711" s="40"/>
      <c r="U711" s="40"/>
      <c r="V711" s="40"/>
      <c r="W711" s="40"/>
    </row>
    <row r="712" spans="1:23" s="19" customFormat="1" ht="98" customHeight="1" x14ac:dyDescent="0.35">
      <c r="A712" s="110" t="s">
        <v>805</v>
      </c>
      <c r="B712" s="146" t="s">
        <v>811</v>
      </c>
      <c r="C712" s="94" t="s">
        <v>812</v>
      </c>
      <c r="D712" s="95">
        <v>43279</v>
      </c>
      <c r="E712" s="93">
        <v>5</v>
      </c>
      <c r="F712" s="94" t="s">
        <v>2845</v>
      </c>
      <c r="G712" s="93" t="s">
        <v>56</v>
      </c>
      <c r="H712" s="96" t="s">
        <v>57</v>
      </c>
      <c r="I712" s="93" t="s">
        <v>58</v>
      </c>
      <c r="J712" s="92" t="s">
        <v>2844</v>
      </c>
      <c r="K712" s="40"/>
      <c r="L712" s="40"/>
      <c r="M712" s="40"/>
      <c r="N712" s="40"/>
      <c r="O712" s="40"/>
      <c r="P712" s="40"/>
      <c r="Q712" s="40"/>
      <c r="R712" s="40"/>
      <c r="S712" s="40"/>
      <c r="T712" s="40"/>
      <c r="U712" s="40"/>
      <c r="V712" s="40"/>
      <c r="W712" s="40"/>
    </row>
    <row r="713" spans="1:23" s="19" customFormat="1" ht="70" x14ac:dyDescent="0.35">
      <c r="A713" s="110" t="s">
        <v>805</v>
      </c>
      <c r="B713" s="146" t="s">
        <v>811</v>
      </c>
      <c r="C713" s="94" t="s">
        <v>812</v>
      </c>
      <c r="D713" s="95">
        <v>43279</v>
      </c>
      <c r="E713" s="93">
        <v>6</v>
      </c>
      <c r="F713" s="94" t="s">
        <v>817</v>
      </c>
      <c r="G713" s="93" t="s">
        <v>56</v>
      </c>
      <c r="H713" s="96" t="s">
        <v>57</v>
      </c>
      <c r="I713" s="93" t="s">
        <v>58</v>
      </c>
      <c r="J713" s="92" t="s">
        <v>2844</v>
      </c>
      <c r="K713" s="40"/>
      <c r="L713" s="40"/>
      <c r="M713" s="40"/>
      <c r="N713" s="40"/>
      <c r="O713" s="40"/>
      <c r="P713" s="40"/>
      <c r="Q713" s="40"/>
      <c r="R713" s="40"/>
      <c r="S713" s="40"/>
      <c r="T713" s="40"/>
      <c r="U713" s="40"/>
      <c r="V713" s="40"/>
      <c r="W713" s="40"/>
    </row>
    <row r="714" spans="1:23" s="19" customFormat="1" ht="56" x14ac:dyDescent="0.35">
      <c r="A714" s="110" t="s">
        <v>805</v>
      </c>
      <c r="B714" s="146" t="s">
        <v>811</v>
      </c>
      <c r="C714" s="94" t="s">
        <v>812</v>
      </c>
      <c r="D714" s="95">
        <v>43279</v>
      </c>
      <c r="E714" s="93">
        <v>2</v>
      </c>
      <c r="F714" s="94" t="s">
        <v>814</v>
      </c>
      <c r="G714" s="93" t="s">
        <v>16</v>
      </c>
      <c r="H714" s="96" t="s">
        <v>57</v>
      </c>
      <c r="I714" s="93" t="s">
        <v>17</v>
      </c>
      <c r="J714" s="59" t="s">
        <v>2846</v>
      </c>
      <c r="K714" s="40"/>
      <c r="L714" s="40"/>
      <c r="M714" s="40"/>
      <c r="N714" s="40"/>
      <c r="O714" s="40"/>
      <c r="P714" s="40"/>
      <c r="Q714" s="40"/>
      <c r="R714" s="40"/>
      <c r="S714" s="40"/>
      <c r="T714" s="40"/>
      <c r="U714" s="40"/>
      <c r="V714" s="40"/>
      <c r="W714" s="40"/>
    </row>
    <row r="715" spans="1:23" s="19" customFormat="1" ht="70" x14ac:dyDescent="0.35">
      <c r="A715" s="110" t="s">
        <v>805</v>
      </c>
      <c r="B715" s="146" t="s">
        <v>811</v>
      </c>
      <c r="C715" s="94" t="s">
        <v>812</v>
      </c>
      <c r="D715" s="95">
        <v>43279</v>
      </c>
      <c r="E715" s="93">
        <v>3</v>
      </c>
      <c r="F715" s="94" t="s">
        <v>815</v>
      </c>
      <c r="G715" s="93" t="s">
        <v>16</v>
      </c>
      <c r="H715" s="96" t="s">
        <v>57</v>
      </c>
      <c r="I715" s="93" t="s">
        <v>17</v>
      </c>
      <c r="J715" s="59" t="s">
        <v>2846</v>
      </c>
      <c r="K715" s="40"/>
      <c r="L715" s="40"/>
      <c r="M715" s="40"/>
      <c r="N715" s="40"/>
      <c r="O715" s="40"/>
      <c r="P715" s="40"/>
      <c r="Q715" s="40"/>
      <c r="R715" s="40"/>
      <c r="S715" s="40"/>
      <c r="T715" s="40"/>
      <c r="U715" s="40"/>
      <c r="V715" s="40"/>
      <c r="W715" s="40"/>
    </row>
    <row r="716" spans="1:23" s="19" customFormat="1" ht="42" x14ac:dyDescent="0.35">
      <c r="A716" s="110" t="s">
        <v>805</v>
      </c>
      <c r="B716" s="146" t="s">
        <v>811</v>
      </c>
      <c r="C716" s="94" t="s">
        <v>812</v>
      </c>
      <c r="D716" s="95">
        <v>43279</v>
      </c>
      <c r="E716" s="93">
        <v>4</v>
      </c>
      <c r="F716" s="94" t="s">
        <v>816</v>
      </c>
      <c r="G716" s="93" t="s">
        <v>16</v>
      </c>
      <c r="H716" s="96" t="s">
        <v>57</v>
      </c>
      <c r="I716" s="93" t="s">
        <v>17</v>
      </c>
      <c r="J716" s="92" t="s">
        <v>2846</v>
      </c>
      <c r="K716" s="40"/>
      <c r="L716" s="40"/>
      <c r="M716" s="40"/>
      <c r="N716" s="40"/>
      <c r="O716" s="40"/>
      <c r="P716" s="40"/>
      <c r="Q716" s="40"/>
      <c r="R716" s="40"/>
      <c r="S716" s="40"/>
      <c r="T716" s="40"/>
      <c r="U716" s="40"/>
      <c r="V716" s="40"/>
      <c r="W716" s="40"/>
    </row>
    <row r="717" spans="1:23" s="19" customFormat="1" ht="73.5" customHeight="1" x14ac:dyDescent="0.35">
      <c r="A717" s="110" t="s">
        <v>805</v>
      </c>
      <c r="B717" s="146" t="s">
        <v>811</v>
      </c>
      <c r="C717" s="94" t="s">
        <v>812</v>
      </c>
      <c r="D717" s="95">
        <v>43279</v>
      </c>
      <c r="E717" s="93">
        <v>7</v>
      </c>
      <c r="F717" s="94" t="s">
        <v>818</v>
      </c>
      <c r="G717" s="93" t="s">
        <v>16</v>
      </c>
      <c r="H717" s="96" t="s">
        <v>57</v>
      </c>
      <c r="I717" s="93" t="s">
        <v>17</v>
      </c>
      <c r="J717" s="92" t="s">
        <v>2847</v>
      </c>
      <c r="K717" s="40"/>
      <c r="L717" s="40"/>
      <c r="M717" s="40"/>
      <c r="N717" s="40"/>
      <c r="O717" s="40"/>
      <c r="P717" s="40"/>
      <c r="Q717" s="40"/>
      <c r="R717" s="40"/>
      <c r="S717" s="40"/>
      <c r="T717" s="40"/>
      <c r="U717" s="40"/>
      <c r="V717" s="40"/>
      <c r="W717" s="40"/>
    </row>
    <row r="718" spans="1:23" s="19" customFormat="1" ht="138.5" customHeight="1" x14ac:dyDescent="0.35">
      <c r="A718" s="110" t="s">
        <v>805</v>
      </c>
      <c r="B718" s="149" t="s">
        <v>1251</v>
      </c>
      <c r="C718" s="94" t="s">
        <v>2671</v>
      </c>
      <c r="D718" s="95">
        <v>43840</v>
      </c>
      <c r="E718" s="93">
        <v>1</v>
      </c>
      <c r="F718" s="94" t="s">
        <v>1252</v>
      </c>
      <c r="G718" s="93" t="s">
        <v>16</v>
      </c>
      <c r="H718" s="96" t="s">
        <v>57</v>
      </c>
      <c r="I718" s="93" t="s">
        <v>58</v>
      </c>
      <c r="J718" s="92" t="s">
        <v>2848</v>
      </c>
      <c r="K718" s="40"/>
      <c r="L718" s="40"/>
      <c r="M718" s="40"/>
      <c r="N718" s="40"/>
      <c r="O718" s="40"/>
      <c r="P718" s="40"/>
      <c r="Q718" s="40"/>
      <c r="R718" s="40"/>
      <c r="S718" s="40"/>
      <c r="T718" s="40"/>
      <c r="U718" s="40"/>
      <c r="V718" s="40"/>
      <c r="W718" s="40"/>
    </row>
    <row r="719" spans="1:23" s="19" customFormat="1" ht="63" customHeight="1" x14ac:dyDescent="0.35">
      <c r="A719" s="110" t="s">
        <v>805</v>
      </c>
      <c r="B719" s="149" t="s">
        <v>1251</v>
      </c>
      <c r="C719" s="94" t="s">
        <v>2671</v>
      </c>
      <c r="D719" s="95">
        <v>43840</v>
      </c>
      <c r="E719" s="93">
        <v>2</v>
      </c>
      <c r="F719" s="94" t="s">
        <v>1253</v>
      </c>
      <c r="G719" s="93" t="s">
        <v>56</v>
      </c>
      <c r="H719" s="96" t="s">
        <v>57</v>
      </c>
      <c r="I719" s="93" t="s">
        <v>58</v>
      </c>
      <c r="J719" s="92" t="s">
        <v>2849</v>
      </c>
      <c r="K719" s="40"/>
      <c r="L719" s="40"/>
      <c r="M719" s="40"/>
      <c r="N719" s="40"/>
      <c r="O719" s="40"/>
      <c r="P719" s="40"/>
      <c r="Q719" s="40"/>
      <c r="R719" s="40"/>
      <c r="S719" s="40"/>
      <c r="T719" s="40"/>
      <c r="U719" s="40"/>
      <c r="V719" s="40"/>
      <c r="W719" s="40"/>
    </row>
    <row r="720" spans="1:23" s="19" customFormat="1" ht="70" x14ac:dyDescent="0.35">
      <c r="A720" s="110" t="s">
        <v>805</v>
      </c>
      <c r="B720" s="149" t="s">
        <v>1251</v>
      </c>
      <c r="C720" s="94" t="s">
        <v>2671</v>
      </c>
      <c r="D720" s="95">
        <v>43840</v>
      </c>
      <c r="E720" s="93">
        <v>4</v>
      </c>
      <c r="F720" s="94" t="s">
        <v>1254</v>
      </c>
      <c r="G720" s="93" t="s">
        <v>16</v>
      </c>
      <c r="H720" s="96" t="s">
        <v>57</v>
      </c>
      <c r="I720" s="93" t="s">
        <v>58</v>
      </c>
      <c r="J720" s="92" t="s">
        <v>2850</v>
      </c>
      <c r="K720" s="40"/>
      <c r="L720" s="40"/>
      <c r="M720" s="40"/>
      <c r="N720" s="40"/>
      <c r="O720" s="40"/>
      <c r="P720" s="40"/>
      <c r="Q720" s="40"/>
      <c r="R720" s="40"/>
      <c r="S720" s="40"/>
      <c r="T720" s="40"/>
      <c r="U720" s="40"/>
      <c r="V720" s="40"/>
      <c r="W720" s="40"/>
    </row>
    <row r="721" spans="1:23" s="19" customFormat="1" ht="84" x14ac:dyDescent="0.35">
      <c r="A721" s="110" t="s">
        <v>805</v>
      </c>
      <c r="B721" s="149" t="s">
        <v>1251</v>
      </c>
      <c r="C721" s="94" t="s">
        <v>2671</v>
      </c>
      <c r="D721" s="95">
        <v>43840</v>
      </c>
      <c r="E721" s="93">
        <v>6</v>
      </c>
      <c r="F721" s="94" t="s">
        <v>1255</v>
      </c>
      <c r="G721" s="93" t="s">
        <v>16</v>
      </c>
      <c r="H721" s="96" t="s">
        <v>57</v>
      </c>
      <c r="I721" s="93" t="s">
        <v>58</v>
      </c>
      <c r="J721" s="92" t="s">
        <v>2851</v>
      </c>
      <c r="K721" s="40"/>
      <c r="L721" s="40"/>
      <c r="M721" s="40"/>
      <c r="N721" s="40"/>
      <c r="O721" s="40"/>
      <c r="P721" s="40"/>
      <c r="Q721" s="40"/>
      <c r="R721" s="40"/>
      <c r="S721" s="40"/>
      <c r="T721" s="40"/>
      <c r="U721" s="40"/>
      <c r="V721" s="40"/>
      <c r="W721" s="40"/>
    </row>
    <row r="722" spans="1:23" s="19" customFormat="1" ht="99.5" customHeight="1" x14ac:dyDescent="0.35">
      <c r="A722" s="110" t="s">
        <v>805</v>
      </c>
      <c r="B722" s="149" t="s">
        <v>1285</v>
      </c>
      <c r="C722" s="94" t="s">
        <v>2672</v>
      </c>
      <c r="D722" s="95">
        <v>43857</v>
      </c>
      <c r="E722" s="93">
        <v>2</v>
      </c>
      <c r="F722" s="94" t="s">
        <v>1287</v>
      </c>
      <c r="G722" s="93" t="s">
        <v>56</v>
      </c>
      <c r="H722" s="96" t="s">
        <v>57</v>
      </c>
      <c r="I722" s="93" t="s">
        <v>58</v>
      </c>
      <c r="J722" s="92" t="s">
        <v>2844</v>
      </c>
      <c r="K722" s="40"/>
      <c r="L722" s="40"/>
      <c r="M722" s="40"/>
      <c r="N722" s="40"/>
      <c r="O722" s="40"/>
      <c r="P722" s="40"/>
      <c r="Q722" s="40"/>
      <c r="R722" s="40"/>
      <c r="S722" s="40"/>
      <c r="T722" s="40"/>
      <c r="U722" s="40"/>
      <c r="V722" s="40"/>
      <c r="W722" s="40"/>
    </row>
    <row r="723" spans="1:23" s="19" customFormat="1" ht="70.5" customHeight="1" x14ac:dyDescent="0.35">
      <c r="A723" s="110" t="s">
        <v>805</v>
      </c>
      <c r="B723" s="149" t="s">
        <v>1285</v>
      </c>
      <c r="C723" s="94" t="s">
        <v>2672</v>
      </c>
      <c r="D723" s="95">
        <v>43857</v>
      </c>
      <c r="E723" s="93">
        <v>3</v>
      </c>
      <c r="F723" s="94" t="s">
        <v>1288</v>
      </c>
      <c r="G723" s="93" t="s">
        <v>56</v>
      </c>
      <c r="H723" s="96" t="s">
        <v>57</v>
      </c>
      <c r="I723" s="93" t="s">
        <v>58</v>
      </c>
      <c r="J723" s="92" t="s">
        <v>2844</v>
      </c>
      <c r="K723" s="40"/>
      <c r="L723" s="40"/>
      <c r="M723" s="40"/>
      <c r="N723" s="40"/>
      <c r="O723" s="40"/>
      <c r="P723" s="40"/>
      <c r="Q723" s="40"/>
      <c r="R723" s="40"/>
      <c r="S723" s="40"/>
      <c r="T723" s="40"/>
      <c r="U723" s="40"/>
      <c r="V723" s="40"/>
      <c r="W723" s="40"/>
    </row>
    <row r="724" spans="1:23" s="19" customFormat="1" ht="98" x14ac:dyDescent="0.35">
      <c r="A724" s="110" t="s">
        <v>828</v>
      </c>
      <c r="B724" s="146" t="s">
        <v>829</v>
      </c>
      <c r="C724" s="94" t="s">
        <v>830</v>
      </c>
      <c r="D724" s="95">
        <v>42194</v>
      </c>
      <c r="E724" s="15">
        <v>3</v>
      </c>
      <c r="F724" s="117" t="s">
        <v>831</v>
      </c>
      <c r="G724" s="15" t="s">
        <v>16</v>
      </c>
      <c r="H724" s="15" t="s">
        <v>57</v>
      </c>
      <c r="I724" s="15" t="s">
        <v>17</v>
      </c>
      <c r="J724" s="75" t="s">
        <v>2373</v>
      </c>
      <c r="K724" s="40"/>
      <c r="L724" s="40"/>
      <c r="M724" s="40"/>
      <c r="N724" s="40"/>
      <c r="O724" s="40"/>
      <c r="P724" s="40"/>
      <c r="Q724" s="40"/>
      <c r="R724" s="40"/>
      <c r="S724" s="40"/>
      <c r="T724" s="40"/>
      <c r="U724" s="40"/>
      <c r="V724" s="40"/>
      <c r="W724" s="40"/>
    </row>
    <row r="725" spans="1:23" s="19" customFormat="1" ht="45.5" customHeight="1" x14ac:dyDescent="0.35">
      <c r="A725" s="110" t="s">
        <v>828</v>
      </c>
      <c r="B725" s="146" t="s">
        <v>679</v>
      </c>
      <c r="C725" s="94" t="s">
        <v>680</v>
      </c>
      <c r="D725" s="95">
        <v>42649</v>
      </c>
      <c r="E725" s="93" t="s">
        <v>851</v>
      </c>
      <c r="F725" s="94" t="s">
        <v>852</v>
      </c>
      <c r="G725" s="93" t="s">
        <v>16</v>
      </c>
      <c r="H725" s="93">
        <v>2023</v>
      </c>
      <c r="I725" s="93" t="s">
        <v>17</v>
      </c>
      <c r="J725" s="92" t="s">
        <v>2652</v>
      </c>
      <c r="K725" s="40"/>
      <c r="L725" s="40"/>
      <c r="M725" s="40"/>
      <c r="N725" s="40"/>
      <c r="O725" s="40"/>
      <c r="P725" s="40"/>
      <c r="Q725" s="40"/>
      <c r="R725" s="40"/>
      <c r="S725" s="40"/>
      <c r="T725" s="40"/>
      <c r="U725" s="40"/>
      <c r="V725" s="40"/>
      <c r="W725" s="40"/>
    </row>
    <row r="726" spans="1:23" s="19" customFormat="1" ht="45.5" customHeight="1" x14ac:dyDescent="0.35">
      <c r="A726" s="110" t="s">
        <v>828</v>
      </c>
      <c r="B726" s="146" t="s">
        <v>679</v>
      </c>
      <c r="C726" s="94" t="s">
        <v>680</v>
      </c>
      <c r="D726" s="95">
        <v>42649</v>
      </c>
      <c r="E726" s="93" t="s">
        <v>849</v>
      </c>
      <c r="F726" s="94" t="s">
        <v>850</v>
      </c>
      <c r="G726" s="93" t="s">
        <v>16</v>
      </c>
      <c r="H726" s="93">
        <v>2023</v>
      </c>
      <c r="I726" s="93" t="s">
        <v>17</v>
      </c>
      <c r="J726" s="92" t="s">
        <v>2651</v>
      </c>
      <c r="K726" s="40"/>
      <c r="L726" s="40"/>
      <c r="M726" s="40"/>
      <c r="N726" s="40"/>
      <c r="O726" s="40"/>
      <c r="P726" s="40"/>
      <c r="Q726" s="40"/>
      <c r="R726" s="40"/>
      <c r="S726" s="40"/>
      <c r="T726" s="40"/>
      <c r="U726" s="40"/>
      <c r="V726" s="40"/>
      <c r="W726" s="40"/>
    </row>
    <row r="727" spans="1:23" s="19" customFormat="1" ht="45.5" customHeight="1" x14ac:dyDescent="0.35">
      <c r="A727" s="110" t="s">
        <v>828</v>
      </c>
      <c r="B727" s="146" t="s">
        <v>679</v>
      </c>
      <c r="C727" s="94" t="s">
        <v>680</v>
      </c>
      <c r="D727" s="95">
        <v>42649</v>
      </c>
      <c r="E727" s="93" t="s">
        <v>845</v>
      </c>
      <c r="F727" s="94" t="s">
        <v>846</v>
      </c>
      <c r="G727" s="93" t="s">
        <v>16</v>
      </c>
      <c r="H727" s="93">
        <v>2023</v>
      </c>
      <c r="I727" s="93" t="s">
        <v>17</v>
      </c>
      <c r="J727" s="92" t="s">
        <v>2651</v>
      </c>
      <c r="K727" s="40"/>
      <c r="L727" s="40"/>
      <c r="M727" s="40"/>
      <c r="N727" s="40"/>
      <c r="O727" s="40"/>
      <c r="P727" s="40"/>
      <c r="Q727" s="40"/>
      <c r="R727" s="40"/>
      <c r="S727" s="40"/>
      <c r="T727" s="40"/>
      <c r="U727" s="40"/>
      <c r="V727" s="40"/>
      <c r="W727" s="40"/>
    </row>
    <row r="728" spans="1:23" s="19" customFormat="1" ht="45.5" customHeight="1" x14ac:dyDescent="0.35">
      <c r="A728" s="110" t="s">
        <v>828</v>
      </c>
      <c r="B728" s="146" t="s">
        <v>679</v>
      </c>
      <c r="C728" s="94" t="s">
        <v>680</v>
      </c>
      <c r="D728" s="95">
        <v>42649</v>
      </c>
      <c r="E728" s="93" t="s">
        <v>847</v>
      </c>
      <c r="F728" s="94" t="s">
        <v>848</v>
      </c>
      <c r="G728" s="93" t="s">
        <v>16</v>
      </c>
      <c r="H728" s="93">
        <v>2023</v>
      </c>
      <c r="I728" s="93" t="s">
        <v>17</v>
      </c>
      <c r="J728" s="92" t="s">
        <v>2651</v>
      </c>
      <c r="K728" s="40"/>
      <c r="L728" s="40"/>
      <c r="M728" s="40"/>
      <c r="N728" s="40"/>
      <c r="O728" s="40"/>
      <c r="P728" s="40"/>
      <c r="Q728" s="40"/>
      <c r="R728" s="40"/>
      <c r="S728" s="40"/>
      <c r="T728" s="40"/>
      <c r="U728" s="40"/>
      <c r="V728" s="40"/>
      <c r="W728" s="40"/>
    </row>
    <row r="729" spans="1:23" s="19" customFormat="1" ht="58.5" customHeight="1" x14ac:dyDescent="0.35">
      <c r="A729" s="110" t="s">
        <v>828</v>
      </c>
      <c r="B729" s="146" t="s">
        <v>853</v>
      </c>
      <c r="C729" s="94" t="s">
        <v>854</v>
      </c>
      <c r="D729" s="95">
        <v>42649</v>
      </c>
      <c r="E729" s="93" t="s">
        <v>855</v>
      </c>
      <c r="F729" s="94" t="s">
        <v>856</v>
      </c>
      <c r="G729" s="93" t="s">
        <v>16</v>
      </c>
      <c r="H729" s="93">
        <v>2023</v>
      </c>
      <c r="I729" s="93" t="s">
        <v>17</v>
      </c>
      <c r="J729" s="92" t="s">
        <v>1668</v>
      </c>
      <c r="K729" s="40"/>
      <c r="L729" s="40"/>
      <c r="M729" s="40"/>
      <c r="N729" s="40"/>
      <c r="O729" s="40"/>
      <c r="P729" s="40"/>
      <c r="Q729" s="40"/>
      <c r="R729" s="40"/>
      <c r="S729" s="40"/>
      <c r="T729" s="40"/>
      <c r="U729" s="40"/>
      <c r="V729" s="40"/>
      <c r="W729" s="40"/>
    </row>
    <row r="730" spans="1:23" s="19" customFormat="1" ht="86" customHeight="1" x14ac:dyDescent="0.35">
      <c r="A730" s="110" t="s">
        <v>828</v>
      </c>
      <c r="B730" s="146" t="s">
        <v>841</v>
      </c>
      <c r="C730" s="94" t="s">
        <v>842</v>
      </c>
      <c r="D730" s="95">
        <v>43067</v>
      </c>
      <c r="E730" s="93" t="s">
        <v>2177</v>
      </c>
      <c r="F730" s="94" t="s">
        <v>2176</v>
      </c>
      <c r="G730" s="93" t="s">
        <v>16</v>
      </c>
      <c r="H730" s="93">
        <v>2023</v>
      </c>
      <c r="I730" s="93" t="s">
        <v>17</v>
      </c>
      <c r="J730" s="92" t="s">
        <v>1669</v>
      </c>
      <c r="K730" s="40"/>
      <c r="L730" s="40"/>
      <c r="M730" s="40"/>
      <c r="N730" s="40"/>
      <c r="O730" s="40"/>
      <c r="P730" s="40"/>
      <c r="Q730" s="40"/>
      <c r="R730" s="40"/>
      <c r="S730" s="40"/>
      <c r="T730" s="40"/>
      <c r="U730" s="40"/>
      <c r="V730" s="40"/>
      <c r="W730" s="40"/>
    </row>
    <row r="731" spans="1:23" s="19" customFormat="1" ht="86" customHeight="1" x14ac:dyDescent="0.35">
      <c r="A731" s="110" t="s">
        <v>828</v>
      </c>
      <c r="B731" s="146" t="s">
        <v>841</v>
      </c>
      <c r="C731" s="94" t="s">
        <v>842</v>
      </c>
      <c r="D731" s="95">
        <v>43067</v>
      </c>
      <c r="E731" s="93" t="s">
        <v>2168</v>
      </c>
      <c r="F731" s="94" t="s">
        <v>2169</v>
      </c>
      <c r="G731" s="93" t="s">
        <v>16</v>
      </c>
      <c r="H731" s="93">
        <v>2023</v>
      </c>
      <c r="I731" s="93" t="s">
        <v>17</v>
      </c>
      <c r="J731" s="92" t="s">
        <v>1669</v>
      </c>
      <c r="K731" s="40"/>
      <c r="L731" s="40"/>
      <c r="M731" s="40"/>
      <c r="N731" s="40"/>
      <c r="O731" s="40"/>
      <c r="P731" s="40"/>
      <c r="Q731" s="40"/>
      <c r="R731" s="40"/>
      <c r="S731" s="40"/>
      <c r="T731" s="40"/>
      <c r="U731" s="40"/>
      <c r="V731" s="40"/>
      <c r="W731" s="40"/>
    </row>
    <row r="732" spans="1:23" s="19" customFormat="1" ht="86" customHeight="1" x14ac:dyDescent="0.35">
      <c r="A732" s="110" t="s">
        <v>828</v>
      </c>
      <c r="B732" s="146" t="s">
        <v>841</v>
      </c>
      <c r="C732" s="94" t="s">
        <v>842</v>
      </c>
      <c r="D732" s="95">
        <v>43067</v>
      </c>
      <c r="E732" s="93" t="s">
        <v>2165</v>
      </c>
      <c r="F732" s="94" t="s">
        <v>2164</v>
      </c>
      <c r="G732" s="93" t="s">
        <v>16</v>
      </c>
      <c r="H732" s="93">
        <v>2023</v>
      </c>
      <c r="I732" s="93" t="s">
        <v>17</v>
      </c>
      <c r="J732" s="92" t="s">
        <v>1669</v>
      </c>
      <c r="K732" s="40"/>
      <c r="L732" s="40"/>
      <c r="M732" s="40"/>
      <c r="N732" s="40"/>
      <c r="O732" s="40"/>
      <c r="P732" s="40"/>
      <c r="Q732" s="40"/>
      <c r="R732" s="40"/>
      <c r="S732" s="40"/>
      <c r="T732" s="40"/>
      <c r="U732" s="40"/>
      <c r="V732" s="40"/>
      <c r="W732" s="40"/>
    </row>
    <row r="733" spans="1:23" s="19" customFormat="1" ht="86" customHeight="1" x14ac:dyDescent="0.35">
      <c r="A733" s="110" t="s">
        <v>828</v>
      </c>
      <c r="B733" s="146" t="s">
        <v>841</v>
      </c>
      <c r="C733" s="94" t="s">
        <v>842</v>
      </c>
      <c r="D733" s="95">
        <v>43067</v>
      </c>
      <c r="E733" s="93" t="s">
        <v>2170</v>
      </c>
      <c r="F733" s="94" t="s">
        <v>843</v>
      </c>
      <c r="G733" s="93" t="s">
        <v>16</v>
      </c>
      <c r="H733" s="93">
        <v>2023</v>
      </c>
      <c r="I733" s="93" t="s">
        <v>17</v>
      </c>
      <c r="J733" s="92" t="s">
        <v>1669</v>
      </c>
      <c r="K733" s="40"/>
      <c r="L733" s="40"/>
      <c r="M733" s="40"/>
      <c r="N733" s="40"/>
      <c r="O733" s="40"/>
      <c r="P733" s="40"/>
      <c r="Q733" s="40"/>
      <c r="R733" s="40"/>
      <c r="S733" s="40"/>
      <c r="T733" s="40"/>
      <c r="U733" s="40"/>
      <c r="V733" s="40"/>
      <c r="W733" s="40"/>
    </row>
    <row r="734" spans="1:23" s="19" customFormat="1" ht="86" customHeight="1" x14ac:dyDescent="0.35">
      <c r="A734" s="110" t="s">
        <v>828</v>
      </c>
      <c r="B734" s="146" t="s">
        <v>841</v>
      </c>
      <c r="C734" s="94" t="s">
        <v>842</v>
      </c>
      <c r="D734" s="95">
        <v>43067</v>
      </c>
      <c r="E734" s="93" t="s">
        <v>2174</v>
      </c>
      <c r="F734" s="94" t="s">
        <v>2175</v>
      </c>
      <c r="G734" s="93" t="s">
        <v>16</v>
      </c>
      <c r="H734" s="93">
        <v>2023</v>
      </c>
      <c r="I734" s="93" t="s">
        <v>17</v>
      </c>
      <c r="J734" s="92" t="s">
        <v>1669</v>
      </c>
      <c r="K734" s="40"/>
      <c r="L734" s="40"/>
      <c r="M734" s="40"/>
      <c r="N734" s="40"/>
      <c r="O734" s="40"/>
      <c r="P734" s="40"/>
      <c r="Q734" s="40"/>
      <c r="R734" s="40"/>
      <c r="S734" s="40"/>
      <c r="T734" s="40"/>
      <c r="U734" s="40"/>
      <c r="V734" s="40"/>
      <c r="W734" s="40"/>
    </row>
    <row r="735" spans="1:23" s="19" customFormat="1" ht="86" customHeight="1" x14ac:dyDescent="0.35">
      <c r="A735" s="110" t="s">
        <v>828</v>
      </c>
      <c r="B735" s="146" t="s">
        <v>841</v>
      </c>
      <c r="C735" s="94" t="s">
        <v>842</v>
      </c>
      <c r="D735" s="95">
        <v>43067</v>
      </c>
      <c r="E735" s="93" t="s">
        <v>2171</v>
      </c>
      <c r="F735" s="94" t="s">
        <v>844</v>
      </c>
      <c r="G735" s="93" t="s">
        <v>16</v>
      </c>
      <c r="H735" s="93">
        <v>2023</v>
      </c>
      <c r="I735" s="93" t="s">
        <v>17</v>
      </c>
      <c r="J735" s="92" t="s">
        <v>1669</v>
      </c>
      <c r="K735" s="40"/>
      <c r="L735" s="40"/>
      <c r="M735" s="40"/>
      <c r="N735" s="40"/>
      <c r="O735" s="40"/>
      <c r="P735" s="40"/>
      <c r="Q735" s="40"/>
      <c r="R735" s="40"/>
      <c r="S735" s="40"/>
      <c r="T735" s="40"/>
      <c r="U735" s="40"/>
      <c r="V735" s="40"/>
      <c r="W735" s="40"/>
    </row>
    <row r="736" spans="1:23" s="19" customFormat="1" ht="86" customHeight="1" x14ac:dyDescent="0.35">
      <c r="A736" s="110" t="s">
        <v>828</v>
      </c>
      <c r="B736" s="146" t="s">
        <v>841</v>
      </c>
      <c r="C736" s="94" t="s">
        <v>842</v>
      </c>
      <c r="D736" s="95">
        <v>43067</v>
      </c>
      <c r="E736" s="93" t="s">
        <v>2166</v>
      </c>
      <c r="F736" s="94" t="s">
        <v>2167</v>
      </c>
      <c r="G736" s="93" t="s">
        <v>16</v>
      </c>
      <c r="H736" s="93">
        <v>2023</v>
      </c>
      <c r="I736" s="93" t="s">
        <v>17</v>
      </c>
      <c r="J736" s="92" t="s">
        <v>1669</v>
      </c>
      <c r="K736" s="40"/>
      <c r="L736" s="40"/>
      <c r="M736" s="40"/>
      <c r="N736" s="40"/>
      <c r="O736" s="40"/>
      <c r="P736" s="40"/>
      <c r="Q736" s="40"/>
      <c r="R736" s="40"/>
      <c r="S736" s="40"/>
      <c r="T736" s="40"/>
      <c r="U736" s="40"/>
      <c r="V736" s="40"/>
      <c r="W736" s="40"/>
    </row>
    <row r="737" spans="1:23" s="19" customFormat="1" ht="86" customHeight="1" x14ac:dyDescent="0.35">
      <c r="A737" s="110" t="s">
        <v>828</v>
      </c>
      <c r="B737" s="146" t="s">
        <v>841</v>
      </c>
      <c r="C737" s="94" t="s">
        <v>842</v>
      </c>
      <c r="D737" s="95">
        <v>43067</v>
      </c>
      <c r="E737" s="93" t="s">
        <v>2172</v>
      </c>
      <c r="F737" s="94" t="s">
        <v>2173</v>
      </c>
      <c r="G737" s="93" t="s">
        <v>16</v>
      </c>
      <c r="H737" s="93">
        <v>2023</v>
      </c>
      <c r="I737" s="93" t="s">
        <v>17</v>
      </c>
      <c r="J737" s="92" t="s">
        <v>1669</v>
      </c>
      <c r="K737" s="40"/>
      <c r="L737" s="40"/>
      <c r="M737" s="40"/>
      <c r="N737" s="40"/>
      <c r="O737" s="40"/>
      <c r="P737" s="40"/>
      <c r="Q737" s="40"/>
      <c r="R737" s="40"/>
      <c r="S737" s="40"/>
      <c r="T737" s="40"/>
      <c r="U737" s="40"/>
      <c r="V737" s="40"/>
      <c r="W737" s="40"/>
    </row>
    <row r="738" spans="1:23" s="19" customFormat="1" ht="116.5" customHeight="1" x14ac:dyDescent="0.35">
      <c r="A738" s="110" t="s">
        <v>828</v>
      </c>
      <c r="B738" s="146" t="s">
        <v>832</v>
      </c>
      <c r="C738" s="94" t="s">
        <v>833</v>
      </c>
      <c r="D738" s="95">
        <v>43367</v>
      </c>
      <c r="E738" s="93" t="s">
        <v>2160</v>
      </c>
      <c r="F738" s="58" t="s">
        <v>838</v>
      </c>
      <c r="G738" s="93" t="s">
        <v>16</v>
      </c>
      <c r="H738" s="93">
        <v>2022</v>
      </c>
      <c r="I738" s="93" t="s">
        <v>58</v>
      </c>
      <c r="J738" s="92" t="s">
        <v>2161</v>
      </c>
      <c r="K738" s="40"/>
      <c r="L738" s="40"/>
      <c r="M738" s="40"/>
      <c r="N738" s="40"/>
      <c r="O738" s="40"/>
      <c r="P738" s="40"/>
      <c r="Q738" s="40"/>
      <c r="R738" s="40"/>
      <c r="S738" s="40"/>
      <c r="T738" s="40"/>
      <c r="U738" s="40"/>
      <c r="V738" s="40"/>
      <c r="W738" s="40"/>
    </row>
    <row r="739" spans="1:23" s="19" customFormat="1" ht="56" x14ac:dyDescent="0.35">
      <c r="A739" s="110" t="s">
        <v>828</v>
      </c>
      <c r="B739" s="146" t="s">
        <v>832</v>
      </c>
      <c r="C739" s="94" t="s">
        <v>833</v>
      </c>
      <c r="D739" s="95">
        <v>43367</v>
      </c>
      <c r="E739" s="93" t="s">
        <v>2162</v>
      </c>
      <c r="F739" s="58" t="s">
        <v>836</v>
      </c>
      <c r="G739" s="93" t="s">
        <v>16</v>
      </c>
      <c r="H739" s="93">
        <v>2023</v>
      </c>
      <c r="I739" s="93" t="s">
        <v>17</v>
      </c>
      <c r="J739" s="92" t="s">
        <v>2163</v>
      </c>
      <c r="K739" s="40"/>
      <c r="L739" s="40"/>
      <c r="M739" s="40"/>
      <c r="N739" s="40"/>
      <c r="O739" s="40"/>
      <c r="P739" s="40"/>
      <c r="Q739" s="40"/>
      <c r="R739" s="40"/>
      <c r="S739" s="40"/>
      <c r="T739" s="40"/>
      <c r="U739" s="40"/>
      <c r="V739" s="40"/>
      <c r="W739" s="40"/>
    </row>
    <row r="740" spans="1:23" s="19" customFormat="1" ht="70.5" customHeight="1" x14ac:dyDescent="0.35">
      <c r="A740" s="110" t="s">
        <v>828</v>
      </c>
      <c r="B740" s="146" t="s">
        <v>832</v>
      </c>
      <c r="C740" s="94" t="s">
        <v>833</v>
      </c>
      <c r="D740" s="95">
        <v>43367</v>
      </c>
      <c r="E740" s="93" t="s">
        <v>2158</v>
      </c>
      <c r="F740" s="58" t="s">
        <v>835</v>
      </c>
      <c r="G740" s="93" t="s">
        <v>16</v>
      </c>
      <c r="H740" s="93">
        <v>2022</v>
      </c>
      <c r="I740" s="93" t="s">
        <v>58</v>
      </c>
      <c r="J740" s="92" t="s">
        <v>2159</v>
      </c>
      <c r="K740" s="40"/>
      <c r="L740" s="40"/>
      <c r="M740" s="40"/>
      <c r="N740" s="40"/>
      <c r="O740" s="40"/>
      <c r="P740" s="40"/>
      <c r="Q740" s="40"/>
      <c r="R740" s="40"/>
      <c r="S740" s="40"/>
      <c r="T740" s="40"/>
      <c r="U740" s="40"/>
      <c r="V740" s="40"/>
      <c r="W740" s="40"/>
    </row>
    <row r="741" spans="1:23" s="19" customFormat="1" ht="78" customHeight="1" x14ac:dyDescent="0.35">
      <c r="A741" s="110" t="s">
        <v>828</v>
      </c>
      <c r="B741" s="146" t="s">
        <v>832</v>
      </c>
      <c r="C741" s="94" t="s">
        <v>833</v>
      </c>
      <c r="D741" s="95">
        <v>43367</v>
      </c>
      <c r="E741" s="93" t="s">
        <v>2156</v>
      </c>
      <c r="F741" s="58" t="s">
        <v>839</v>
      </c>
      <c r="G741" s="93" t="s">
        <v>16</v>
      </c>
      <c r="H741" s="93">
        <v>2022</v>
      </c>
      <c r="I741" s="93" t="s">
        <v>58</v>
      </c>
      <c r="J741" s="92" t="s">
        <v>2157</v>
      </c>
      <c r="K741" s="40"/>
      <c r="L741" s="40"/>
      <c r="M741" s="40"/>
      <c r="N741" s="40"/>
      <c r="O741" s="40"/>
      <c r="P741" s="40"/>
      <c r="Q741" s="40"/>
      <c r="R741" s="40"/>
      <c r="S741" s="40"/>
      <c r="T741" s="40"/>
      <c r="U741" s="40"/>
      <c r="V741" s="40"/>
      <c r="W741" s="40"/>
    </row>
    <row r="742" spans="1:23" s="19" customFormat="1" ht="98" x14ac:dyDescent="0.35">
      <c r="A742" s="110" t="s">
        <v>828</v>
      </c>
      <c r="B742" s="146" t="s">
        <v>832</v>
      </c>
      <c r="C742" s="94" t="s">
        <v>833</v>
      </c>
      <c r="D742" s="95">
        <v>43367</v>
      </c>
      <c r="E742" s="93" t="s">
        <v>2154</v>
      </c>
      <c r="F742" s="94" t="s">
        <v>840</v>
      </c>
      <c r="G742" s="93" t="s">
        <v>16</v>
      </c>
      <c r="H742" s="93">
        <v>2022</v>
      </c>
      <c r="I742" s="93" t="s">
        <v>58</v>
      </c>
      <c r="J742" s="92" t="s">
        <v>2155</v>
      </c>
      <c r="K742" s="40"/>
      <c r="L742" s="40"/>
      <c r="M742" s="40"/>
      <c r="N742" s="40"/>
      <c r="O742" s="40"/>
      <c r="P742" s="40"/>
      <c r="Q742" s="40"/>
      <c r="R742" s="40"/>
      <c r="S742" s="40"/>
      <c r="T742" s="40"/>
      <c r="U742" s="40"/>
      <c r="V742" s="40"/>
      <c r="W742" s="40"/>
    </row>
    <row r="743" spans="1:23" s="19" customFormat="1" ht="82.5" customHeight="1" x14ac:dyDescent="0.35">
      <c r="A743" s="110" t="s">
        <v>828</v>
      </c>
      <c r="B743" s="146" t="s">
        <v>975</v>
      </c>
      <c r="C743" s="94" t="s">
        <v>978</v>
      </c>
      <c r="D743" s="95">
        <v>43577</v>
      </c>
      <c r="E743" s="93">
        <v>3</v>
      </c>
      <c r="F743" s="94" t="s">
        <v>981</v>
      </c>
      <c r="G743" s="93" t="s">
        <v>16</v>
      </c>
      <c r="H743" s="96" t="s">
        <v>57</v>
      </c>
      <c r="I743" s="93" t="s">
        <v>17</v>
      </c>
      <c r="J743" s="92" t="s">
        <v>1667</v>
      </c>
      <c r="K743" s="40"/>
      <c r="L743" s="40"/>
      <c r="M743" s="40"/>
      <c r="N743" s="40"/>
      <c r="O743" s="40"/>
      <c r="P743" s="40"/>
      <c r="Q743" s="40"/>
      <c r="R743" s="40"/>
      <c r="S743" s="40"/>
      <c r="T743" s="40"/>
      <c r="U743" s="40"/>
      <c r="V743" s="40"/>
      <c r="W743" s="40"/>
    </row>
    <row r="744" spans="1:23" s="19" customFormat="1" ht="73.5" customHeight="1" x14ac:dyDescent="0.35">
      <c r="A744" s="110" t="s">
        <v>828</v>
      </c>
      <c r="B744" s="149" t="s">
        <v>1109</v>
      </c>
      <c r="C744" s="94" t="s">
        <v>1121</v>
      </c>
      <c r="D744" s="95">
        <v>43663</v>
      </c>
      <c r="E744" s="93" t="s">
        <v>2189</v>
      </c>
      <c r="F744" s="58" t="s">
        <v>1105</v>
      </c>
      <c r="G744" s="93" t="s">
        <v>16</v>
      </c>
      <c r="H744" s="93">
        <v>2023</v>
      </c>
      <c r="I744" s="93" t="s">
        <v>17</v>
      </c>
      <c r="J744" s="92" t="s">
        <v>2653</v>
      </c>
      <c r="K744" s="40"/>
      <c r="L744" s="40"/>
      <c r="M744" s="40"/>
      <c r="N744" s="40"/>
      <c r="O744" s="40"/>
      <c r="P744" s="40"/>
      <c r="Q744" s="40"/>
      <c r="R744" s="40"/>
      <c r="S744" s="40"/>
      <c r="T744" s="40"/>
      <c r="U744" s="40"/>
      <c r="V744" s="40"/>
      <c r="W744" s="40"/>
    </row>
    <row r="745" spans="1:23" s="19" customFormat="1" ht="77" customHeight="1" x14ac:dyDescent="0.35">
      <c r="A745" s="110" t="s">
        <v>828</v>
      </c>
      <c r="B745" s="149" t="s">
        <v>1109</v>
      </c>
      <c r="C745" s="94" t="s">
        <v>1121</v>
      </c>
      <c r="D745" s="95">
        <v>43663</v>
      </c>
      <c r="E745" s="93" t="s">
        <v>2184</v>
      </c>
      <c r="F745" s="58" t="s">
        <v>1106</v>
      </c>
      <c r="G745" s="93" t="s">
        <v>16</v>
      </c>
      <c r="H745" s="93">
        <v>2023</v>
      </c>
      <c r="I745" s="93" t="s">
        <v>17</v>
      </c>
      <c r="J745" s="92" t="s">
        <v>2653</v>
      </c>
      <c r="K745" s="40"/>
      <c r="L745" s="40"/>
      <c r="M745" s="40"/>
      <c r="N745" s="40"/>
      <c r="O745" s="40"/>
      <c r="P745" s="40"/>
      <c r="Q745" s="40"/>
      <c r="R745" s="40"/>
      <c r="S745" s="40"/>
      <c r="T745" s="40"/>
      <c r="U745" s="40"/>
      <c r="V745" s="40"/>
      <c r="W745" s="40"/>
    </row>
    <row r="746" spans="1:23" s="19" customFormat="1" ht="174" customHeight="1" x14ac:dyDescent="0.35">
      <c r="A746" s="110" t="s">
        <v>828</v>
      </c>
      <c r="B746" s="149" t="s">
        <v>1109</v>
      </c>
      <c r="C746" s="94" t="s">
        <v>1121</v>
      </c>
      <c r="D746" s="95">
        <v>43663</v>
      </c>
      <c r="E746" s="93" t="s">
        <v>2185</v>
      </c>
      <c r="F746" s="94" t="s">
        <v>2186</v>
      </c>
      <c r="G746" s="93" t="s">
        <v>16</v>
      </c>
      <c r="H746" s="93">
        <v>2023</v>
      </c>
      <c r="I746" s="93" t="s">
        <v>17</v>
      </c>
      <c r="J746" s="92" t="s">
        <v>2654</v>
      </c>
      <c r="K746" s="40"/>
      <c r="L746" s="40"/>
      <c r="M746" s="40"/>
      <c r="N746" s="40"/>
      <c r="O746" s="40"/>
      <c r="P746" s="40"/>
      <c r="Q746" s="40"/>
      <c r="R746" s="40"/>
      <c r="S746" s="40"/>
      <c r="T746" s="40"/>
      <c r="U746" s="40"/>
      <c r="V746" s="40"/>
      <c r="W746" s="40"/>
    </row>
    <row r="747" spans="1:23" s="19" customFormat="1" ht="106.5" customHeight="1" x14ac:dyDescent="0.35">
      <c r="A747" s="110" t="s">
        <v>828</v>
      </c>
      <c r="B747" s="149" t="s">
        <v>1109</v>
      </c>
      <c r="C747" s="94" t="s">
        <v>1121</v>
      </c>
      <c r="D747" s="95">
        <v>43663</v>
      </c>
      <c r="E747" s="93" t="s">
        <v>2187</v>
      </c>
      <c r="F747" s="94" t="s">
        <v>2188</v>
      </c>
      <c r="G747" s="93" t="s">
        <v>16</v>
      </c>
      <c r="H747" s="93">
        <v>2023</v>
      </c>
      <c r="I747" s="93" t="s">
        <v>17</v>
      </c>
      <c r="J747" s="92" t="s">
        <v>2654</v>
      </c>
      <c r="K747" s="40"/>
      <c r="L747" s="40"/>
      <c r="M747" s="40"/>
      <c r="N747" s="40"/>
      <c r="O747" s="40"/>
      <c r="P747" s="40"/>
      <c r="Q747" s="40"/>
      <c r="R747" s="40"/>
      <c r="S747" s="40"/>
      <c r="T747" s="40"/>
      <c r="U747" s="40"/>
      <c r="V747" s="40"/>
      <c r="W747" s="40"/>
    </row>
    <row r="748" spans="1:23" s="19" customFormat="1" ht="106.5" customHeight="1" x14ac:dyDescent="0.35">
      <c r="A748" s="110" t="s">
        <v>828</v>
      </c>
      <c r="B748" s="149" t="s">
        <v>1109</v>
      </c>
      <c r="C748" s="94" t="s">
        <v>1121</v>
      </c>
      <c r="D748" s="95">
        <v>43663</v>
      </c>
      <c r="E748" s="93" t="s">
        <v>2195</v>
      </c>
      <c r="F748" s="94" t="s">
        <v>2196</v>
      </c>
      <c r="G748" s="93" t="s">
        <v>16</v>
      </c>
      <c r="H748" s="93">
        <v>2023</v>
      </c>
      <c r="I748" s="93" t="s">
        <v>17</v>
      </c>
      <c r="J748" s="92" t="s">
        <v>2654</v>
      </c>
      <c r="K748" s="40"/>
      <c r="L748" s="40"/>
      <c r="M748" s="40"/>
      <c r="N748" s="40"/>
      <c r="O748" s="40"/>
      <c r="P748" s="40"/>
      <c r="Q748" s="40"/>
      <c r="R748" s="40"/>
      <c r="S748" s="40"/>
      <c r="T748" s="40"/>
      <c r="U748" s="40"/>
      <c r="V748" s="40"/>
      <c r="W748" s="40"/>
    </row>
    <row r="749" spans="1:23" s="19" customFormat="1" ht="106.5" customHeight="1" x14ac:dyDescent="0.35">
      <c r="A749" s="110" t="s">
        <v>828</v>
      </c>
      <c r="B749" s="149" t="s">
        <v>1109</v>
      </c>
      <c r="C749" s="94" t="s">
        <v>1121</v>
      </c>
      <c r="D749" s="95">
        <v>43663</v>
      </c>
      <c r="E749" s="93" t="s">
        <v>2190</v>
      </c>
      <c r="F749" s="58" t="s">
        <v>1107</v>
      </c>
      <c r="G749" s="93" t="s">
        <v>16</v>
      </c>
      <c r="H749" s="93">
        <v>2023</v>
      </c>
      <c r="I749" s="93" t="s">
        <v>17</v>
      </c>
      <c r="J749" s="92" t="s">
        <v>2653</v>
      </c>
      <c r="K749" s="40"/>
      <c r="L749" s="40"/>
      <c r="M749" s="40"/>
      <c r="N749" s="40"/>
      <c r="O749" s="40"/>
      <c r="P749" s="40"/>
      <c r="Q749" s="40"/>
      <c r="R749" s="40"/>
      <c r="S749" s="40"/>
      <c r="T749" s="40"/>
      <c r="U749" s="40"/>
      <c r="V749" s="40"/>
      <c r="W749" s="40"/>
    </row>
    <row r="750" spans="1:23" s="19" customFormat="1" ht="106.5" customHeight="1" x14ac:dyDescent="0.35">
      <c r="A750" s="110" t="s">
        <v>828</v>
      </c>
      <c r="B750" s="149" t="s">
        <v>1109</v>
      </c>
      <c r="C750" s="94" t="s">
        <v>1121</v>
      </c>
      <c r="D750" s="95">
        <v>43663</v>
      </c>
      <c r="E750" s="93" t="s">
        <v>2197</v>
      </c>
      <c r="F750" s="58" t="s">
        <v>1108</v>
      </c>
      <c r="G750" s="93" t="s">
        <v>16</v>
      </c>
      <c r="H750" s="93">
        <v>2023</v>
      </c>
      <c r="I750" s="93" t="s">
        <v>17</v>
      </c>
      <c r="J750" s="92" t="s">
        <v>2653</v>
      </c>
      <c r="K750" s="40"/>
      <c r="L750" s="40"/>
      <c r="M750" s="40"/>
      <c r="N750" s="40"/>
      <c r="O750" s="40"/>
      <c r="P750" s="40"/>
      <c r="Q750" s="40"/>
      <c r="R750" s="40"/>
      <c r="S750" s="40"/>
      <c r="T750" s="40"/>
      <c r="U750" s="40"/>
      <c r="V750" s="40"/>
      <c r="W750" s="40"/>
    </row>
    <row r="751" spans="1:23" s="19" customFormat="1" ht="106.5" customHeight="1" x14ac:dyDescent="0.35">
      <c r="A751" s="110" t="s">
        <v>828</v>
      </c>
      <c r="B751" s="149" t="s">
        <v>1109</v>
      </c>
      <c r="C751" s="94" t="s">
        <v>1121</v>
      </c>
      <c r="D751" s="95">
        <v>43663</v>
      </c>
      <c r="E751" s="93" t="s">
        <v>2181</v>
      </c>
      <c r="F751" s="58" t="s">
        <v>1114</v>
      </c>
      <c r="G751" s="93" t="s">
        <v>16</v>
      </c>
      <c r="H751" s="93">
        <v>2023</v>
      </c>
      <c r="I751" s="93" t="s">
        <v>17</v>
      </c>
      <c r="J751" s="92" t="s">
        <v>2654</v>
      </c>
      <c r="K751" s="40"/>
      <c r="L751" s="40"/>
      <c r="M751" s="40"/>
      <c r="N751" s="40"/>
      <c r="O751" s="40"/>
      <c r="P751" s="40"/>
      <c r="Q751" s="40"/>
      <c r="R751" s="40"/>
      <c r="S751" s="40"/>
      <c r="T751" s="40"/>
      <c r="U751" s="40"/>
      <c r="V751" s="40"/>
      <c r="W751" s="40"/>
    </row>
    <row r="752" spans="1:23" s="19" customFormat="1" ht="106.5" customHeight="1" x14ac:dyDescent="0.35">
      <c r="A752" s="110" t="s">
        <v>828</v>
      </c>
      <c r="B752" s="149" t="s">
        <v>1109</v>
      </c>
      <c r="C752" s="94" t="s">
        <v>1121</v>
      </c>
      <c r="D752" s="95">
        <v>43663</v>
      </c>
      <c r="E752" s="93" t="s">
        <v>2179</v>
      </c>
      <c r="F752" s="94" t="s">
        <v>2180</v>
      </c>
      <c r="G752" s="93" t="s">
        <v>16</v>
      </c>
      <c r="H752" s="93">
        <v>2023</v>
      </c>
      <c r="I752" s="93" t="s">
        <v>17</v>
      </c>
      <c r="J752" s="92" t="s">
        <v>2653</v>
      </c>
      <c r="K752" s="40"/>
      <c r="L752" s="40"/>
      <c r="M752" s="40"/>
      <c r="N752" s="40"/>
      <c r="O752" s="40"/>
      <c r="P752" s="40"/>
      <c r="Q752" s="40"/>
      <c r="R752" s="40"/>
      <c r="S752" s="40"/>
      <c r="T752" s="40"/>
      <c r="U752" s="40"/>
      <c r="V752" s="40"/>
      <c r="W752" s="40"/>
    </row>
    <row r="753" spans="1:23" s="19" customFormat="1" ht="106.5" customHeight="1" x14ac:dyDescent="0.35">
      <c r="A753" s="110" t="s">
        <v>828</v>
      </c>
      <c r="B753" s="149" t="s">
        <v>1109</v>
      </c>
      <c r="C753" s="94" t="s">
        <v>1121</v>
      </c>
      <c r="D753" s="95">
        <v>43663</v>
      </c>
      <c r="E753" s="93" t="s">
        <v>2192</v>
      </c>
      <c r="F753" s="58" t="s">
        <v>1115</v>
      </c>
      <c r="G753" s="93" t="s">
        <v>16</v>
      </c>
      <c r="H753" s="93">
        <v>2023</v>
      </c>
      <c r="I753" s="93" t="s">
        <v>17</v>
      </c>
      <c r="J753" s="92" t="s">
        <v>2655</v>
      </c>
      <c r="K753" s="40"/>
      <c r="L753" s="40"/>
      <c r="M753" s="40"/>
      <c r="N753" s="40"/>
      <c r="O753" s="40"/>
      <c r="P753" s="40"/>
      <c r="Q753" s="40"/>
      <c r="R753" s="40"/>
      <c r="S753" s="40"/>
      <c r="T753" s="40"/>
      <c r="U753" s="40"/>
      <c r="V753" s="40"/>
      <c r="W753" s="40"/>
    </row>
    <row r="754" spans="1:23" s="19" customFormat="1" ht="130.5" customHeight="1" x14ac:dyDescent="0.35">
      <c r="A754" s="110" t="s">
        <v>828</v>
      </c>
      <c r="B754" s="149" t="s">
        <v>1109</v>
      </c>
      <c r="C754" s="94" t="s">
        <v>1121</v>
      </c>
      <c r="D754" s="95">
        <v>43663</v>
      </c>
      <c r="E754" s="93" t="s">
        <v>2191</v>
      </c>
      <c r="F754" s="58" t="s">
        <v>1118</v>
      </c>
      <c r="G754" s="93" t="s">
        <v>16</v>
      </c>
      <c r="H754" s="93">
        <v>2023</v>
      </c>
      <c r="I754" s="93" t="s">
        <v>17</v>
      </c>
      <c r="J754" s="92" t="s">
        <v>2655</v>
      </c>
      <c r="K754" s="40"/>
      <c r="L754" s="40"/>
      <c r="M754" s="40"/>
      <c r="N754" s="40"/>
      <c r="O754" s="40"/>
      <c r="P754" s="40"/>
      <c r="Q754" s="40"/>
      <c r="R754" s="40"/>
      <c r="S754" s="40"/>
      <c r="T754" s="40"/>
      <c r="U754" s="40"/>
      <c r="V754" s="40"/>
      <c r="W754" s="40"/>
    </row>
    <row r="755" spans="1:23" s="19" customFormat="1" ht="106.5" customHeight="1" x14ac:dyDescent="0.35">
      <c r="A755" s="110" t="s">
        <v>828</v>
      </c>
      <c r="B755" s="149" t="s">
        <v>1109</v>
      </c>
      <c r="C755" s="94" t="s">
        <v>1121</v>
      </c>
      <c r="D755" s="95">
        <v>43663</v>
      </c>
      <c r="E755" s="93" t="s">
        <v>2182</v>
      </c>
      <c r="F755" s="58" t="s">
        <v>1116</v>
      </c>
      <c r="G755" s="93" t="s">
        <v>16</v>
      </c>
      <c r="H755" s="93">
        <v>2023</v>
      </c>
      <c r="I755" s="93" t="s">
        <v>17</v>
      </c>
      <c r="J755" s="92" t="s">
        <v>2655</v>
      </c>
      <c r="K755" s="40"/>
      <c r="L755" s="40"/>
      <c r="M755" s="40"/>
      <c r="N755" s="40"/>
      <c r="O755" s="40"/>
      <c r="P755" s="40"/>
      <c r="Q755" s="40"/>
      <c r="R755" s="40"/>
      <c r="S755" s="40"/>
      <c r="T755" s="40"/>
      <c r="U755" s="40"/>
      <c r="V755" s="40"/>
      <c r="W755" s="40"/>
    </row>
    <row r="756" spans="1:23" s="19" customFormat="1" ht="106.5" customHeight="1" x14ac:dyDescent="0.35">
      <c r="A756" s="110" t="s">
        <v>828</v>
      </c>
      <c r="B756" s="149" t="s">
        <v>1109</v>
      </c>
      <c r="C756" s="94" t="s">
        <v>1121</v>
      </c>
      <c r="D756" s="95">
        <v>43663</v>
      </c>
      <c r="E756" s="93" t="s">
        <v>2193</v>
      </c>
      <c r="F756" s="58" t="s">
        <v>1113</v>
      </c>
      <c r="G756" s="93" t="s">
        <v>16</v>
      </c>
      <c r="H756" s="93">
        <v>2023</v>
      </c>
      <c r="I756" s="93" t="s">
        <v>17</v>
      </c>
      <c r="J756" s="92" t="s">
        <v>2655</v>
      </c>
      <c r="K756" s="40"/>
      <c r="L756" s="40"/>
      <c r="M756" s="40"/>
      <c r="N756" s="40"/>
      <c r="O756" s="40"/>
      <c r="P756" s="40"/>
      <c r="Q756" s="40"/>
      <c r="R756" s="40"/>
      <c r="S756" s="40"/>
      <c r="T756" s="40"/>
      <c r="U756" s="40"/>
      <c r="V756" s="40"/>
      <c r="W756" s="40"/>
    </row>
    <row r="757" spans="1:23" s="19" customFormat="1" ht="99" customHeight="1" x14ac:dyDescent="0.35">
      <c r="A757" s="110" t="s">
        <v>828</v>
      </c>
      <c r="B757" s="149" t="s">
        <v>1109</v>
      </c>
      <c r="C757" s="94" t="s">
        <v>1121</v>
      </c>
      <c r="D757" s="95">
        <v>43663</v>
      </c>
      <c r="E757" s="93" t="s">
        <v>2194</v>
      </c>
      <c r="F757" s="58" t="s">
        <v>1117</v>
      </c>
      <c r="G757" s="93" t="s">
        <v>16</v>
      </c>
      <c r="H757" s="93">
        <v>2023</v>
      </c>
      <c r="I757" s="93" t="s">
        <v>17</v>
      </c>
      <c r="J757" s="92" t="s">
        <v>2655</v>
      </c>
      <c r="K757" s="40"/>
      <c r="L757" s="40"/>
      <c r="M757" s="40"/>
      <c r="N757" s="40"/>
      <c r="O757" s="40"/>
      <c r="P757" s="40"/>
      <c r="Q757" s="40"/>
      <c r="R757" s="40"/>
      <c r="S757" s="40"/>
      <c r="T757" s="40"/>
      <c r="U757" s="40"/>
      <c r="V757" s="40"/>
      <c r="W757" s="40"/>
    </row>
    <row r="758" spans="1:23" s="19" customFormat="1" ht="99" customHeight="1" x14ac:dyDescent="0.35">
      <c r="A758" s="110" t="s">
        <v>828</v>
      </c>
      <c r="B758" s="149" t="s">
        <v>1109</v>
      </c>
      <c r="C758" s="94" t="s">
        <v>1121</v>
      </c>
      <c r="D758" s="95">
        <v>43663</v>
      </c>
      <c r="E758" s="93" t="s">
        <v>2183</v>
      </c>
      <c r="F758" s="58" t="s">
        <v>1119</v>
      </c>
      <c r="G758" s="93" t="s">
        <v>16</v>
      </c>
      <c r="H758" s="93">
        <v>2023</v>
      </c>
      <c r="I758" s="93" t="s">
        <v>17</v>
      </c>
      <c r="J758" s="92" t="s">
        <v>2655</v>
      </c>
      <c r="K758" s="43"/>
      <c r="L758" s="40"/>
      <c r="M758" s="40"/>
      <c r="N758" s="40"/>
      <c r="O758" s="40"/>
      <c r="P758" s="40"/>
      <c r="Q758" s="40"/>
      <c r="R758" s="40"/>
      <c r="S758" s="40"/>
      <c r="T758" s="40"/>
      <c r="U758" s="40"/>
      <c r="V758" s="40"/>
      <c r="W758" s="40"/>
    </row>
    <row r="759" spans="1:23" s="19" customFormat="1" ht="99" customHeight="1" x14ac:dyDescent="0.35">
      <c r="A759" s="110" t="s">
        <v>828</v>
      </c>
      <c r="B759" s="149" t="s">
        <v>1109</v>
      </c>
      <c r="C759" s="94" t="s">
        <v>1121</v>
      </c>
      <c r="D759" s="95">
        <v>43663</v>
      </c>
      <c r="E759" s="93" t="s">
        <v>2178</v>
      </c>
      <c r="F759" s="58" t="s">
        <v>1120</v>
      </c>
      <c r="G759" s="93" t="s">
        <v>16</v>
      </c>
      <c r="H759" s="93">
        <v>2023</v>
      </c>
      <c r="I759" s="93" t="s">
        <v>17</v>
      </c>
      <c r="J759" s="92" t="s">
        <v>2655</v>
      </c>
      <c r="K759" s="43"/>
      <c r="L759" s="40"/>
      <c r="M759" s="40"/>
      <c r="N759" s="40"/>
      <c r="O759" s="40"/>
      <c r="P759" s="40"/>
      <c r="Q759" s="40"/>
      <c r="R759" s="40"/>
      <c r="S759" s="40"/>
      <c r="T759" s="40"/>
      <c r="U759" s="40"/>
      <c r="V759" s="40"/>
      <c r="W759" s="40"/>
    </row>
    <row r="760" spans="1:23" s="19" customFormat="1" ht="99" customHeight="1" x14ac:dyDescent="0.35">
      <c r="A760" s="110" t="s">
        <v>828</v>
      </c>
      <c r="B760" s="149" t="s">
        <v>1109</v>
      </c>
      <c r="C760" s="94" t="s">
        <v>1121</v>
      </c>
      <c r="D760" s="95">
        <v>43663</v>
      </c>
      <c r="E760" s="93" t="s">
        <v>2198</v>
      </c>
      <c r="F760" s="58" t="s">
        <v>1112</v>
      </c>
      <c r="G760" s="93" t="s">
        <v>16</v>
      </c>
      <c r="H760" s="93">
        <v>2023</v>
      </c>
      <c r="I760" s="93" t="s">
        <v>17</v>
      </c>
      <c r="J760" s="92" t="s">
        <v>2655</v>
      </c>
      <c r="K760" s="43"/>
    </row>
    <row r="761" spans="1:23" s="19" customFormat="1" ht="284.5" customHeight="1" x14ac:dyDescent="0.35">
      <c r="A761" s="110" t="s">
        <v>828</v>
      </c>
      <c r="B761" s="149" t="s">
        <v>1064</v>
      </c>
      <c r="C761" s="94" t="s">
        <v>1065</v>
      </c>
      <c r="D761" s="95">
        <v>43663</v>
      </c>
      <c r="E761" s="93" t="s">
        <v>2209</v>
      </c>
      <c r="F761" s="94" t="s">
        <v>1580</v>
      </c>
      <c r="G761" s="93" t="s">
        <v>16</v>
      </c>
      <c r="H761" s="93">
        <v>2023</v>
      </c>
      <c r="I761" s="93" t="s">
        <v>17</v>
      </c>
      <c r="J761" s="92" t="s">
        <v>2210</v>
      </c>
      <c r="K761" s="43"/>
    </row>
    <row r="762" spans="1:23" s="19" customFormat="1" ht="72" customHeight="1" x14ac:dyDescent="0.35">
      <c r="A762" s="110" t="s">
        <v>828</v>
      </c>
      <c r="B762" s="149" t="s">
        <v>1064</v>
      </c>
      <c r="C762" s="94" t="s">
        <v>1065</v>
      </c>
      <c r="D762" s="95">
        <v>43663</v>
      </c>
      <c r="E762" s="93" t="s">
        <v>2211</v>
      </c>
      <c r="F762" s="94" t="s">
        <v>1578</v>
      </c>
      <c r="G762" s="93" t="s">
        <v>16</v>
      </c>
      <c r="H762" s="93">
        <v>2023</v>
      </c>
      <c r="I762" s="93" t="s">
        <v>17</v>
      </c>
      <c r="J762" s="92" t="s">
        <v>2212</v>
      </c>
      <c r="K762" s="43"/>
    </row>
    <row r="763" spans="1:23" s="19" customFormat="1" ht="72" customHeight="1" x14ac:dyDescent="0.35">
      <c r="A763" s="110" t="s">
        <v>828</v>
      </c>
      <c r="B763" s="149" t="s">
        <v>1064</v>
      </c>
      <c r="C763" s="94" t="s">
        <v>1065</v>
      </c>
      <c r="D763" s="95">
        <v>43663</v>
      </c>
      <c r="E763" s="93" t="s">
        <v>2207</v>
      </c>
      <c r="F763" s="94" t="s">
        <v>1579</v>
      </c>
      <c r="G763" s="93" t="s">
        <v>16</v>
      </c>
      <c r="H763" s="93">
        <v>2023</v>
      </c>
      <c r="I763" s="93" t="s">
        <v>17</v>
      </c>
      <c r="J763" s="92" t="s">
        <v>2208</v>
      </c>
      <c r="K763" s="43"/>
    </row>
    <row r="764" spans="1:23" s="19" customFormat="1" ht="72" customHeight="1" x14ac:dyDescent="0.35">
      <c r="A764" s="112" t="s">
        <v>828</v>
      </c>
      <c r="B764" s="149" t="s">
        <v>1581</v>
      </c>
      <c r="C764" s="94" t="s">
        <v>1632</v>
      </c>
      <c r="D764" s="95">
        <v>43817</v>
      </c>
      <c r="E764" s="93" t="s">
        <v>2234</v>
      </c>
      <c r="F764" s="94" t="s">
        <v>1441</v>
      </c>
      <c r="G764" s="93" t="s">
        <v>16</v>
      </c>
      <c r="H764" s="93">
        <v>2023</v>
      </c>
      <c r="I764" s="93" t="s">
        <v>17</v>
      </c>
      <c r="J764" s="92" t="s">
        <v>1670</v>
      </c>
      <c r="K764" s="43"/>
    </row>
    <row r="765" spans="1:23" s="19" customFormat="1" ht="278.5" customHeight="1" x14ac:dyDescent="0.35">
      <c r="A765" s="112" t="s">
        <v>828</v>
      </c>
      <c r="B765" s="149" t="s">
        <v>1581</v>
      </c>
      <c r="C765" s="94" t="s">
        <v>1632</v>
      </c>
      <c r="D765" s="95">
        <v>43817</v>
      </c>
      <c r="E765" s="93" t="s">
        <v>2231</v>
      </c>
      <c r="F765" s="94" t="s">
        <v>1443</v>
      </c>
      <c r="G765" s="93" t="s">
        <v>16</v>
      </c>
      <c r="H765" s="96">
        <v>2022</v>
      </c>
      <c r="I765" s="93" t="s">
        <v>58</v>
      </c>
      <c r="J765" s="92" t="s">
        <v>2232</v>
      </c>
      <c r="K765" s="43"/>
    </row>
    <row r="766" spans="1:23" s="19" customFormat="1" ht="137" customHeight="1" x14ac:dyDescent="0.35">
      <c r="A766" s="112" t="s">
        <v>828</v>
      </c>
      <c r="B766" s="149" t="s">
        <v>1581</v>
      </c>
      <c r="C766" s="94" t="s">
        <v>1632</v>
      </c>
      <c r="D766" s="95">
        <v>43817</v>
      </c>
      <c r="E766" s="93" t="s">
        <v>2229</v>
      </c>
      <c r="F766" s="94" t="s">
        <v>1444</v>
      </c>
      <c r="G766" s="93" t="s">
        <v>16</v>
      </c>
      <c r="H766" s="93">
        <v>2023</v>
      </c>
      <c r="I766" s="93" t="s">
        <v>17</v>
      </c>
      <c r="J766" s="92" t="s">
        <v>2230</v>
      </c>
      <c r="K766" s="43"/>
    </row>
    <row r="767" spans="1:23" s="19" customFormat="1" ht="70" customHeight="1" x14ac:dyDescent="0.35">
      <c r="A767" s="112" t="s">
        <v>828</v>
      </c>
      <c r="B767" s="149" t="s">
        <v>1581</v>
      </c>
      <c r="C767" s="94" t="s">
        <v>1632</v>
      </c>
      <c r="D767" s="95">
        <v>43817</v>
      </c>
      <c r="E767" s="93" t="s">
        <v>2233</v>
      </c>
      <c r="F767" s="94" t="s">
        <v>1442</v>
      </c>
      <c r="G767" s="93" t="s">
        <v>16</v>
      </c>
      <c r="H767" s="93">
        <v>2023</v>
      </c>
      <c r="I767" s="93" t="s">
        <v>17</v>
      </c>
      <c r="J767" s="92" t="s">
        <v>1670</v>
      </c>
    </row>
    <row r="768" spans="1:23" s="19" customFormat="1" ht="98.5" customHeight="1" x14ac:dyDescent="0.35">
      <c r="A768" s="110" t="s">
        <v>828</v>
      </c>
      <c r="B768" s="149" t="s">
        <v>1463</v>
      </c>
      <c r="C768" s="94" t="s">
        <v>1631</v>
      </c>
      <c r="D768" s="95">
        <v>43950</v>
      </c>
      <c r="E768" s="93" t="s">
        <v>1464</v>
      </c>
      <c r="F768" s="94" t="s">
        <v>1469</v>
      </c>
      <c r="G768" s="93" t="s">
        <v>16</v>
      </c>
      <c r="H768" s="93">
        <v>2023</v>
      </c>
      <c r="I768" s="93" t="s">
        <v>17</v>
      </c>
      <c r="J768" s="92" t="s">
        <v>1670</v>
      </c>
    </row>
    <row r="769" spans="1:10" s="19" customFormat="1" ht="70" x14ac:dyDescent="0.35">
      <c r="A769" s="110" t="s">
        <v>828</v>
      </c>
      <c r="B769" s="149" t="s">
        <v>1463</v>
      </c>
      <c r="C769" s="94" t="s">
        <v>1631</v>
      </c>
      <c r="D769" s="95">
        <v>43950</v>
      </c>
      <c r="E769" s="93" t="s">
        <v>1465</v>
      </c>
      <c r="F769" s="94" t="s">
        <v>1470</v>
      </c>
      <c r="G769" s="93" t="s">
        <v>16</v>
      </c>
      <c r="H769" s="93">
        <v>2023</v>
      </c>
      <c r="I769" s="93" t="s">
        <v>17</v>
      </c>
      <c r="J769" s="92" t="s">
        <v>1670</v>
      </c>
    </row>
    <row r="770" spans="1:10" s="19" customFormat="1" ht="81" customHeight="1" x14ac:dyDescent="0.35">
      <c r="A770" s="110" t="s">
        <v>828</v>
      </c>
      <c r="B770" s="149" t="s">
        <v>1463</v>
      </c>
      <c r="C770" s="94" t="s">
        <v>1631</v>
      </c>
      <c r="D770" s="95">
        <v>43950</v>
      </c>
      <c r="E770" s="93" t="s">
        <v>1466</v>
      </c>
      <c r="F770" s="94" t="s">
        <v>1471</v>
      </c>
      <c r="G770" s="93" t="s">
        <v>16</v>
      </c>
      <c r="H770" s="93">
        <v>2023</v>
      </c>
      <c r="I770" s="93" t="s">
        <v>17</v>
      </c>
      <c r="J770" s="92" t="s">
        <v>1670</v>
      </c>
    </row>
    <row r="771" spans="1:10" s="19" customFormat="1" ht="81" customHeight="1" x14ac:dyDescent="0.35">
      <c r="A771" s="110" t="s">
        <v>828</v>
      </c>
      <c r="B771" s="149" t="s">
        <v>1463</v>
      </c>
      <c r="C771" s="94" t="s">
        <v>1631</v>
      </c>
      <c r="D771" s="95">
        <v>43950</v>
      </c>
      <c r="E771" s="93" t="s">
        <v>1467</v>
      </c>
      <c r="F771" s="94" t="s">
        <v>1472</v>
      </c>
      <c r="G771" s="93" t="s">
        <v>16</v>
      </c>
      <c r="H771" s="93">
        <v>2023</v>
      </c>
      <c r="I771" s="93" t="s">
        <v>17</v>
      </c>
      <c r="J771" s="92" t="s">
        <v>1670</v>
      </c>
    </row>
    <row r="772" spans="1:10" s="19" customFormat="1" ht="81" customHeight="1" x14ac:dyDescent="0.35">
      <c r="A772" s="110" t="s">
        <v>828</v>
      </c>
      <c r="B772" s="149" t="s">
        <v>1463</v>
      </c>
      <c r="C772" s="94" t="s">
        <v>1631</v>
      </c>
      <c r="D772" s="95">
        <v>43950</v>
      </c>
      <c r="E772" s="93" t="s">
        <v>1468</v>
      </c>
      <c r="F772" s="94" t="s">
        <v>1473</v>
      </c>
      <c r="G772" s="93" t="s">
        <v>16</v>
      </c>
      <c r="H772" s="93">
        <v>2023</v>
      </c>
      <c r="I772" s="93" t="s">
        <v>17</v>
      </c>
      <c r="J772" s="92" t="s">
        <v>1670</v>
      </c>
    </row>
    <row r="773" spans="1:10" s="19" customFormat="1" ht="81" customHeight="1" x14ac:dyDescent="0.35">
      <c r="A773" s="110" t="s">
        <v>828</v>
      </c>
      <c r="B773" s="149" t="s">
        <v>1463</v>
      </c>
      <c r="C773" s="94" t="s">
        <v>1631</v>
      </c>
      <c r="D773" s="95">
        <v>43950</v>
      </c>
      <c r="E773" s="93" t="s">
        <v>1474</v>
      </c>
      <c r="F773" s="94" t="s">
        <v>1477</v>
      </c>
      <c r="G773" s="93" t="s">
        <v>16</v>
      </c>
      <c r="H773" s="93">
        <v>2023</v>
      </c>
      <c r="I773" s="93" t="s">
        <v>17</v>
      </c>
      <c r="J773" s="92" t="s">
        <v>1670</v>
      </c>
    </row>
    <row r="774" spans="1:10" s="19" customFormat="1" ht="81" customHeight="1" x14ac:dyDescent="0.35">
      <c r="A774" s="110" t="s">
        <v>828</v>
      </c>
      <c r="B774" s="149" t="s">
        <v>1463</v>
      </c>
      <c r="C774" s="94" t="s">
        <v>1631</v>
      </c>
      <c r="D774" s="95">
        <v>43950</v>
      </c>
      <c r="E774" s="93" t="s">
        <v>1475</v>
      </c>
      <c r="F774" s="94" t="s">
        <v>1586</v>
      </c>
      <c r="G774" s="93" t="s">
        <v>16</v>
      </c>
      <c r="H774" s="93">
        <v>2023</v>
      </c>
      <c r="I774" s="93" t="s">
        <v>17</v>
      </c>
      <c r="J774" s="92" t="s">
        <v>1670</v>
      </c>
    </row>
    <row r="775" spans="1:10" s="19" customFormat="1" ht="81" customHeight="1" x14ac:dyDescent="0.35">
      <c r="A775" s="110" t="s">
        <v>828</v>
      </c>
      <c r="B775" s="149" t="s">
        <v>1463</v>
      </c>
      <c r="C775" s="94" t="s">
        <v>1631</v>
      </c>
      <c r="D775" s="95">
        <v>43950</v>
      </c>
      <c r="E775" s="93" t="s">
        <v>1476</v>
      </c>
      <c r="F775" s="94" t="s">
        <v>1478</v>
      </c>
      <c r="G775" s="93" t="s">
        <v>16</v>
      </c>
      <c r="H775" s="93">
        <v>2023</v>
      </c>
      <c r="I775" s="93" t="s">
        <v>17</v>
      </c>
      <c r="J775" s="92" t="s">
        <v>1670</v>
      </c>
    </row>
    <row r="776" spans="1:10" s="19" customFormat="1" ht="56" x14ac:dyDescent="0.35">
      <c r="A776" s="112" t="s">
        <v>828</v>
      </c>
      <c r="B776" s="149" t="s">
        <v>1334</v>
      </c>
      <c r="C776" s="94" t="s">
        <v>1630</v>
      </c>
      <c r="D776" s="95">
        <v>44061</v>
      </c>
      <c r="E776" s="93">
        <v>10</v>
      </c>
      <c r="F776" s="94" t="s">
        <v>1335</v>
      </c>
      <c r="G776" s="93" t="s">
        <v>16</v>
      </c>
      <c r="H776" s="96" t="s">
        <v>57</v>
      </c>
      <c r="I776" s="93" t="s">
        <v>17</v>
      </c>
      <c r="J776" s="92" t="s">
        <v>2374</v>
      </c>
    </row>
    <row r="777" spans="1:10" s="19" customFormat="1" ht="56" x14ac:dyDescent="0.35">
      <c r="A777" s="112" t="s">
        <v>828</v>
      </c>
      <c r="B777" s="149" t="s">
        <v>1334</v>
      </c>
      <c r="C777" s="94" t="s">
        <v>1630</v>
      </c>
      <c r="D777" s="95">
        <v>44061</v>
      </c>
      <c r="E777" s="93">
        <v>12</v>
      </c>
      <c r="F777" s="94" t="s">
        <v>1336</v>
      </c>
      <c r="G777" s="93" t="s">
        <v>16</v>
      </c>
      <c r="H777" s="96" t="s">
        <v>57</v>
      </c>
      <c r="I777" s="93" t="s">
        <v>17</v>
      </c>
      <c r="J777" s="92" t="s">
        <v>2656</v>
      </c>
    </row>
    <row r="778" spans="1:10" s="19" customFormat="1" ht="100" customHeight="1" x14ac:dyDescent="0.35">
      <c r="A778" s="112" t="s">
        <v>828</v>
      </c>
      <c r="B778" s="150" t="s">
        <v>2375</v>
      </c>
      <c r="C778" s="94" t="s">
        <v>2377</v>
      </c>
      <c r="D778" s="95">
        <v>44147</v>
      </c>
      <c r="E778" s="93">
        <v>1</v>
      </c>
      <c r="F778" s="94" t="s">
        <v>2870</v>
      </c>
      <c r="G778" s="93" t="s">
        <v>16</v>
      </c>
      <c r="H778" s="93" t="s">
        <v>57</v>
      </c>
      <c r="I778" s="93" t="s">
        <v>17</v>
      </c>
      <c r="J778" s="92" t="s">
        <v>2379</v>
      </c>
    </row>
    <row r="779" spans="1:10" s="19" customFormat="1" ht="195.5" customHeight="1" x14ac:dyDescent="0.35">
      <c r="A779" s="112" t="s">
        <v>828</v>
      </c>
      <c r="B779" s="150" t="s">
        <v>2375</v>
      </c>
      <c r="C779" s="94" t="s">
        <v>2377</v>
      </c>
      <c r="D779" s="95">
        <v>44147</v>
      </c>
      <c r="E779" s="93">
        <v>2</v>
      </c>
      <c r="F779" s="94" t="s">
        <v>2890</v>
      </c>
      <c r="G779" s="93" t="s">
        <v>16</v>
      </c>
      <c r="H779" s="93" t="s">
        <v>57</v>
      </c>
      <c r="I779" s="93" t="s">
        <v>17</v>
      </c>
      <c r="J779" s="92" t="s">
        <v>2380</v>
      </c>
    </row>
    <row r="780" spans="1:10" s="19" customFormat="1" ht="56" x14ac:dyDescent="0.35">
      <c r="A780" s="110" t="s">
        <v>828</v>
      </c>
      <c r="B780" s="149" t="s">
        <v>2199</v>
      </c>
      <c r="C780" s="94" t="s">
        <v>2200</v>
      </c>
      <c r="D780" s="95">
        <v>44174</v>
      </c>
      <c r="E780" s="93" t="s">
        <v>2201</v>
      </c>
      <c r="F780" s="94" t="s">
        <v>2202</v>
      </c>
      <c r="G780" s="93" t="s">
        <v>16</v>
      </c>
      <c r="H780" s="96">
        <v>2022</v>
      </c>
      <c r="I780" s="93" t="s">
        <v>58</v>
      </c>
      <c r="J780" s="92" t="s">
        <v>2203</v>
      </c>
    </row>
    <row r="781" spans="1:10" s="19" customFormat="1" ht="70" x14ac:dyDescent="0.35">
      <c r="A781" s="110" t="s">
        <v>828</v>
      </c>
      <c r="B781" s="149" t="s">
        <v>2199</v>
      </c>
      <c r="C781" s="94" t="s">
        <v>2200</v>
      </c>
      <c r="D781" s="95">
        <v>44174</v>
      </c>
      <c r="E781" s="93" t="s">
        <v>2204</v>
      </c>
      <c r="F781" s="94" t="s">
        <v>2205</v>
      </c>
      <c r="G781" s="93" t="s">
        <v>16</v>
      </c>
      <c r="H781" s="96">
        <v>2022</v>
      </c>
      <c r="I781" s="93" t="s">
        <v>58</v>
      </c>
      <c r="J781" s="92" t="s">
        <v>2206</v>
      </c>
    </row>
    <row r="782" spans="1:10" s="19" customFormat="1" ht="70" x14ac:dyDescent="0.35">
      <c r="A782" s="112" t="s">
        <v>828</v>
      </c>
      <c r="B782" s="149" t="s">
        <v>2217</v>
      </c>
      <c r="C782" s="94" t="s">
        <v>2213</v>
      </c>
      <c r="D782" s="95">
        <v>44174</v>
      </c>
      <c r="E782" s="93" t="s">
        <v>2214</v>
      </c>
      <c r="F782" s="94" t="s">
        <v>2215</v>
      </c>
      <c r="G782" s="93" t="s">
        <v>16</v>
      </c>
      <c r="H782" s="93">
        <v>2023</v>
      </c>
      <c r="I782" s="93" t="s">
        <v>17</v>
      </c>
      <c r="J782" s="92" t="s">
        <v>2216</v>
      </c>
    </row>
    <row r="783" spans="1:10" s="19" customFormat="1" ht="210" x14ac:dyDescent="0.35">
      <c r="A783" s="112" t="s">
        <v>828</v>
      </c>
      <c r="B783" s="149" t="s">
        <v>2219</v>
      </c>
      <c r="C783" s="94" t="s">
        <v>2218</v>
      </c>
      <c r="D783" s="95">
        <v>44174</v>
      </c>
      <c r="E783" s="93" t="s">
        <v>2223</v>
      </c>
      <c r="F783" s="94" t="s">
        <v>2224</v>
      </c>
      <c r="G783" s="93" t="s">
        <v>16</v>
      </c>
      <c r="H783" s="93">
        <v>2023</v>
      </c>
      <c r="I783" s="93" t="s">
        <v>17</v>
      </c>
      <c r="J783" s="92" t="s">
        <v>2225</v>
      </c>
    </row>
    <row r="784" spans="1:10" s="19" customFormat="1" ht="56" x14ac:dyDescent="0.35">
      <c r="A784" s="112" t="s">
        <v>828</v>
      </c>
      <c r="B784" s="149" t="s">
        <v>2219</v>
      </c>
      <c r="C784" s="94" t="s">
        <v>2218</v>
      </c>
      <c r="D784" s="95">
        <v>44174</v>
      </c>
      <c r="E784" s="93" t="s">
        <v>2220</v>
      </c>
      <c r="F784" s="94" t="s">
        <v>2221</v>
      </c>
      <c r="G784" s="93" t="s">
        <v>16</v>
      </c>
      <c r="H784" s="93">
        <v>2023</v>
      </c>
      <c r="I784" s="93" t="s">
        <v>17</v>
      </c>
      <c r="J784" s="92" t="s">
        <v>2222</v>
      </c>
    </row>
    <row r="785" spans="1:10" s="19" customFormat="1" ht="42" x14ac:dyDescent="0.35">
      <c r="A785" s="112" t="s">
        <v>828</v>
      </c>
      <c r="B785" s="149" t="s">
        <v>2219</v>
      </c>
      <c r="C785" s="94" t="s">
        <v>2218</v>
      </c>
      <c r="D785" s="95">
        <v>44174</v>
      </c>
      <c r="E785" s="93" t="s">
        <v>2226</v>
      </c>
      <c r="F785" s="94" t="s">
        <v>2227</v>
      </c>
      <c r="G785" s="93" t="s">
        <v>16</v>
      </c>
      <c r="H785" s="93">
        <v>2023</v>
      </c>
      <c r="I785" s="93" t="s">
        <v>17</v>
      </c>
      <c r="J785" s="92" t="s">
        <v>2228</v>
      </c>
    </row>
    <row r="786" spans="1:10" s="19" customFormat="1" ht="225" customHeight="1" x14ac:dyDescent="0.35">
      <c r="A786" s="112" t="s">
        <v>828</v>
      </c>
      <c r="B786" s="150" t="s">
        <v>2376</v>
      </c>
      <c r="C786" s="94" t="s">
        <v>2378</v>
      </c>
      <c r="D786" s="95">
        <v>44175</v>
      </c>
      <c r="E786" s="93">
        <v>3</v>
      </c>
      <c r="F786" s="94" t="s">
        <v>2903</v>
      </c>
      <c r="G786" s="93" t="s">
        <v>16</v>
      </c>
      <c r="H786" s="93" t="s">
        <v>57</v>
      </c>
      <c r="I786" s="93" t="s">
        <v>17</v>
      </c>
      <c r="J786" s="92" t="s">
        <v>2381</v>
      </c>
    </row>
    <row r="787" spans="1:10" s="19" customFormat="1" ht="70.5" customHeight="1" x14ac:dyDescent="0.35">
      <c r="A787" s="112" t="s">
        <v>828</v>
      </c>
      <c r="B787" s="149" t="s">
        <v>2235</v>
      </c>
      <c r="C787" s="94" t="s">
        <v>2236</v>
      </c>
      <c r="D787" s="95">
        <v>44182</v>
      </c>
      <c r="E787" s="93" t="s">
        <v>2237</v>
      </c>
      <c r="F787" s="94" t="s">
        <v>2238</v>
      </c>
      <c r="G787" s="93" t="s">
        <v>16</v>
      </c>
      <c r="H787" s="93">
        <v>2023</v>
      </c>
      <c r="I787" s="93" t="s">
        <v>17</v>
      </c>
      <c r="J787" s="92" t="s">
        <v>1670</v>
      </c>
    </row>
    <row r="788" spans="1:10" s="19" customFormat="1" ht="70.5" customHeight="1" x14ac:dyDescent="0.35">
      <c r="A788" s="112" t="s">
        <v>828</v>
      </c>
      <c r="B788" s="149" t="s">
        <v>2235</v>
      </c>
      <c r="C788" s="94" t="s">
        <v>2236</v>
      </c>
      <c r="D788" s="95">
        <v>44182</v>
      </c>
      <c r="E788" s="93" t="s">
        <v>2242</v>
      </c>
      <c r="F788" s="94" t="s">
        <v>2243</v>
      </c>
      <c r="G788" s="93" t="s">
        <v>16</v>
      </c>
      <c r="H788" s="96">
        <v>2022</v>
      </c>
      <c r="I788" s="93" t="s">
        <v>58</v>
      </c>
      <c r="J788" s="92" t="s">
        <v>2244</v>
      </c>
    </row>
    <row r="789" spans="1:10" s="19" customFormat="1" ht="70.5" customHeight="1" x14ac:dyDescent="0.35">
      <c r="A789" s="112" t="s">
        <v>828</v>
      </c>
      <c r="B789" s="149" t="s">
        <v>2235</v>
      </c>
      <c r="C789" s="94" t="s">
        <v>2236</v>
      </c>
      <c r="D789" s="95">
        <v>44182</v>
      </c>
      <c r="E789" s="93" t="s">
        <v>2239</v>
      </c>
      <c r="F789" s="94" t="s">
        <v>2240</v>
      </c>
      <c r="G789" s="93" t="s">
        <v>16</v>
      </c>
      <c r="H789" s="93">
        <v>2023</v>
      </c>
      <c r="I789" s="93" t="s">
        <v>17</v>
      </c>
      <c r="J789" s="92" t="s">
        <v>2241</v>
      </c>
    </row>
    <row r="790" spans="1:10" s="19" customFormat="1" ht="160" customHeight="1" x14ac:dyDescent="0.35">
      <c r="A790" s="110" t="s">
        <v>828</v>
      </c>
      <c r="B790" s="149" t="s">
        <v>2149</v>
      </c>
      <c r="C790" s="94" t="s">
        <v>2153</v>
      </c>
      <c r="D790" s="95">
        <v>44245</v>
      </c>
      <c r="E790" s="93" t="s">
        <v>2151</v>
      </c>
      <c r="F790" s="94" t="s">
        <v>2150</v>
      </c>
      <c r="G790" s="93" t="s">
        <v>16</v>
      </c>
      <c r="H790" s="96">
        <v>2022</v>
      </c>
      <c r="I790" s="93" t="s">
        <v>58</v>
      </c>
      <c r="J790" s="92" t="s">
        <v>2152</v>
      </c>
    </row>
    <row r="791" spans="1:10" s="19" customFormat="1" ht="68.5" customHeight="1" x14ac:dyDescent="0.35">
      <c r="A791" s="112" t="s">
        <v>828</v>
      </c>
      <c r="B791" s="149" t="s">
        <v>2245</v>
      </c>
      <c r="C791" s="94" t="s">
        <v>2246</v>
      </c>
      <c r="D791" s="95">
        <v>44456</v>
      </c>
      <c r="E791" s="93" t="s">
        <v>2251</v>
      </c>
      <c r="F791" s="94" t="s">
        <v>2252</v>
      </c>
      <c r="G791" s="93" t="s">
        <v>16</v>
      </c>
      <c r="H791" s="93">
        <v>2023</v>
      </c>
      <c r="I791" s="93" t="s">
        <v>17</v>
      </c>
      <c r="J791" s="92" t="s">
        <v>1670</v>
      </c>
    </row>
    <row r="792" spans="1:10" s="19" customFormat="1" ht="68.5" customHeight="1" x14ac:dyDescent="0.35">
      <c r="A792" s="112" t="s">
        <v>828</v>
      </c>
      <c r="B792" s="149" t="s">
        <v>2245</v>
      </c>
      <c r="C792" s="94" t="s">
        <v>2246</v>
      </c>
      <c r="D792" s="95">
        <v>44456</v>
      </c>
      <c r="E792" s="93" t="s">
        <v>2247</v>
      </c>
      <c r="F792" s="94" t="s">
        <v>2248</v>
      </c>
      <c r="G792" s="93" t="s">
        <v>16</v>
      </c>
      <c r="H792" s="93">
        <v>2023</v>
      </c>
      <c r="I792" s="93" t="s">
        <v>17</v>
      </c>
      <c r="J792" s="92" t="s">
        <v>1670</v>
      </c>
    </row>
    <row r="793" spans="1:10" s="19" customFormat="1" ht="68.5" customHeight="1" x14ac:dyDescent="0.35">
      <c r="A793" s="112" t="s">
        <v>828</v>
      </c>
      <c r="B793" s="149" t="s">
        <v>2245</v>
      </c>
      <c r="C793" s="94" t="s">
        <v>2246</v>
      </c>
      <c r="D793" s="95">
        <v>44456</v>
      </c>
      <c r="E793" s="93" t="s">
        <v>2249</v>
      </c>
      <c r="F793" s="94" t="s">
        <v>2250</v>
      </c>
      <c r="G793" s="93" t="s">
        <v>16</v>
      </c>
      <c r="H793" s="93">
        <v>2023</v>
      </c>
      <c r="I793" s="93" t="s">
        <v>17</v>
      </c>
      <c r="J793" s="92" t="s">
        <v>1670</v>
      </c>
    </row>
    <row r="794" spans="1:10" s="19" customFormat="1" ht="68.5" customHeight="1" x14ac:dyDescent="0.35">
      <c r="A794" s="110" t="s">
        <v>857</v>
      </c>
      <c r="B794" s="146" t="s">
        <v>824</v>
      </c>
      <c r="C794" s="94" t="s">
        <v>825</v>
      </c>
      <c r="D794" s="95">
        <v>38636</v>
      </c>
      <c r="E794" s="93" t="s">
        <v>2266</v>
      </c>
      <c r="F794" s="94" t="s">
        <v>931</v>
      </c>
      <c r="G794" s="93" t="s">
        <v>56</v>
      </c>
      <c r="H794" s="96" t="s">
        <v>57</v>
      </c>
      <c r="I794" s="93" t="s">
        <v>58</v>
      </c>
      <c r="J794" s="92" t="s">
        <v>926</v>
      </c>
    </row>
    <row r="795" spans="1:10" s="19" customFormat="1" ht="68.5" customHeight="1" x14ac:dyDescent="0.35">
      <c r="A795" s="110" t="s">
        <v>857</v>
      </c>
      <c r="B795" s="146" t="s">
        <v>824</v>
      </c>
      <c r="C795" s="94" t="s">
        <v>825</v>
      </c>
      <c r="D795" s="95">
        <v>38636</v>
      </c>
      <c r="E795" s="93" t="s">
        <v>2265</v>
      </c>
      <c r="F795" s="94" t="s">
        <v>932</v>
      </c>
      <c r="G795" s="93" t="s">
        <v>56</v>
      </c>
      <c r="H795" s="96" t="s">
        <v>57</v>
      </c>
      <c r="I795" s="93" t="s">
        <v>58</v>
      </c>
      <c r="J795" s="92" t="s">
        <v>926</v>
      </c>
    </row>
    <row r="796" spans="1:10" s="19" customFormat="1" ht="56" customHeight="1" x14ac:dyDescent="0.35">
      <c r="A796" s="110" t="s">
        <v>857</v>
      </c>
      <c r="B796" s="146" t="s">
        <v>927</v>
      </c>
      <c r="C796" s="94" t="s">
        <v>928</v>
      </c>
      <c r="D796" s="95">
        <v>40563</v>
      </c>
      <c r="E796" s="93" t="s">
        <v>929</v>
      </c>
      <c r="F796" s="94" t="s">
        <v>930</v>
      </c>
      <c r="G796" s="93" t="s">
        <v>56</v>
      </c>
      <c r="H796" s="96" t="s">
        <v>57</v>
      </c>
      <c r="I796" s="93" t="s">
        <v>58</v>
      </c>
      <c r="J796" s="92" t="s">
        <v>926</v>
      </c>
    </row>
    <row r="797" spans="1:10" s="19" customFormat="1" ht="104" customHeight="1" x14ac:dyDescent="0.35">
      <c r="A797" s="110" t="s">
        <v>857</v>
      </c>
      <c r="B797" s="149" t="s">
        <v>1139</v>
      </c>
      <c r="C797" s="94" t="s">
        <v>1142</v>
      </c>
      <c r="D797" s="95">
        <v>43733</v>
      </c>
      <c r="E797" s="93" t="s">
        <v>2253</v>
      </c>
      <c r="F797" s="94" t="s">
        <v>1140</v>
      </c>
      <c r="G797" s="93" t="s">
        <v>16</v>
      </c>
      <c r="H797" s="96">
        <v>2023</v>
      </c>
      <c r="I797" s="93" t="s">
        <v>17</v>
      </c>
      <c r="J797" s="92" t="s">
        <v>2255</v>
      </c>
    </row>
    <row r="798" spans="1:10" s="19" customFormat="1" ht="104" customHeight="1" x14ac:dyDescent="0.35">
      <c r="A798" s="110" t="s">
        <v>857</v>
      </c>
      <c r="B798" s="149" t="s">
        <v>1139</v>
      </c>
      <c r="C798" s="94" t="s">
        <v>1142</v>
      </c>
      <c r="D798" s="95">
        <v>43733</v>
      </c>
      <c r="E798" s="93" t="s">
        <v>2254</v>
      </c>
      <c r="F798" s="94" t="s">
        <v>1141</v>
      </c>
      <c r="G798" s="93" t="s">
        <v>16</v>
      </c>
      <c r="H798" s="93">
        <v>2023</v>
      </c>
      <c r="I798" s="93" t="s">
        <v>17</v>
      </c>
      <c r="J798" s="92" t="s">
        <v>2255</v>
      </c>
    </row>
    <row r="799" spans="1:10" s="19" customFormat="1" ht="42" x14ac:dyDescent="0.35">
      <c r="A799" s="110" t="s">
        <v>857</v>
      </c>
      <c r="B799" s="149" t="s">
        <v>1002</v>
      </c>
      <c r="C799" s="94" t="s">
        <v>1003</v>
      </c>
      <c r="D799" s="95">
        <v>43733</v>
      </c>
      <c r="E799" s="93" t="s">
        <v>1006</v>
      </c>
      <c r="F799" s="94" t="s">
        <v>1007</v>
      </c>
      <c r="G799" s="93" t="s">
        <v>16</v>
      </c>
      <c r="H799" s="93">
        <v>2023</v>
      </c>
      <c r="I799" s="93" t="s">
        <v>17</v>
      </c>
      <c r="J799" s="92" t="s">
        <v>2676</v>
      </c>
    </row>
    <row r="800" spans="1:10" s="19" customFormat="1" ht="42" x14ac:dyDescent="0.35">
      <c r="A800" s="110" t="s">
        <v>857</v>
      </c>
      <c r="B800" s="149" t="s">
        <v>1002</v>
      </c>
      <c r="C800" s="94" t="s">
        <v>1003</v>
      </c>
      <c r="D800" s="95">
        <v>43733</v>
      </c>
      <c r="E800" s="93" t="s">
        <v>1004</v>
      </c>
      <c r="F800" s="94" t="s">
        <v>1005</v>
      </c>
      <c r="G800" s="93" t="s">
        <v>16</v>
      </c>
      <c r="H800" s="93">
        <v>2023</v>
      </c>
      <c r="I800" s="93" t="s">
        <v>17</v>
      </c>
      <c r="J800" s="92" t="s">
        <v>1193</v>
      </c>
    </row>
    <row r="801" spans="1:10" s="19" customFormat="1" ht="80" customHeight="1" x14ac:dyDescent="0.35">
      <c r="A801" s="110" t="s">
        <v>857</v>
      </c>
      <c r="B801" s="149" t="s">
        <v>1355</v>
      </c>
      <c r="C801" s="94" t="s">
        <v>1356</v>
      </c>
      <c r="D801" s="95">
        <v>43790</v>
      </c>
      <c r="E801" s="93">
        <v>35</v>
      </c>
      <c r="F801" s="94" t="s">
        <v>1362</v>
      </c>
      <c r="G801" s="93" t="s">
        <v>16</v>
      </c>
      <c r="H801" s="96">
        <v>2022</v>
      </c>
      <c r="I801" s="93" t="s">
        <v>17</v>
      </c>
      <c r="J801" s="92" t="s">
        <v>1833</v>
      </c>
    </row>
    <row r="802" spans="1:10" s="19" customFormat="1" ht="87.5" customHeight="1" x14ac:dyDescent="0.35">
      <c r="A802" s="110" t="s">
        <v>857</v>
      </c>
      <c r="B802" s="149" t="s">
        <v>1257</v>
      </c>
      <c r="C802" s="94" t="s">
        <v>1597</v>
      </c>
      <c r="D802" s="95">
        <v>43811</v>
      </c>
      <c r="E802" s="93">
        <v>15</v>
      </c>
      <c r="F802" s="94" t="s">
        <v>1259</v>
      </c>
      <c r="G802" s="93" t="s">
        <v>16</v>
      </c>
      <c r="H802" s="96">
        <v>2022</v>
      </c>
      <c r="I802" s="93" t="s">
        <v>58</v>
      </c>
      <c r="J802" s="92" t="s">
        <v>2677</v>
      </c>
    </row>
    <row r="803" spans="1:10" s="19" customFormat="1" ht="87.5" customHeight="1" x14ac:dyDescent="0.35">
      <c r="A803" s="110" t="s">
        <v>857</v>
      </c>
      <c r="B803" s="149" t="s">
        <v>1257</v>
      </c>
      <c r="C803" s="94" t="s">
        <v>1597</v>
      </c>
      <c r="D803" s="95">
        <v>43811</v>
      </c>
      <c r="E803" s="93">
        <v>16</v>
      </c>
      <c r="F803" s="94" t="s">
        <v>1260</v>
      </c>
      <c r="G803" s="93" t="s">
        <v>16</v>
      </c>
      <c r="H803" s="96">
        <v>2022</v>
      </c>
      <c r="I803" s="93" t="s">
        <v>58</v>
      </c>
      <c r="J803" s="92" t="s">
        <v>2677</v>
      </c>
    </row>
    <row r="804" spans="1:10" s="19" customFormat="1" ht="87.5" customHeight="1" x14ac:dyDescent="0.35">
      <c r="A804" s="110" t="s">
        <v>857</v>
      </c>
      <c r="B804" s="149" t="s">
        <v>1257</v>
      </c>
      <c r="C804" s="94" t="s">
        <v>1597</v>
      </c>
      <c r="D804" s="95">
        <v>43811</v>
      </c>
      <c r="E804" s="93">
        <v>17</v>
      </c>
      <c r="F804" s="94" t="s">
        <v>1261</v>
      </c>
      <c r="G804" s="93" t="s">
        <v>16</v>
      </c>
      <c r="H804" s="96">
        <v>2022</v>
      </c>
      <c r="I804" s="93" t="s">
        <v>17</v>
      </c>
      <c r="J804" s="92" t="s">
        <v>2678</v>
      </c>
    </row>
    <row r="805" spans="1:10" s="19" customFormat="1" ht="87.5" customHeight="1" x14ac:dyDescent="0.35">
      <c r="A805" s="110" t="s">
        <v>857</v>
      </c>
      <c r="B805" s="149" t="s">
        <v>1257</v>
      </c>
      <c r="C805" s="94" t="s">
        <v>1597</v>
      </c>
      <c r="D805" s="95">
        <v>43811</v>
      </c>
      <c r="E805" s="93">
        <v>18</v>
      </c>
      <c r="F805" s="94" t="s">
        <v>1262</v>
      </c>
      <c r="G805" s="93" t="s">
        <v>16</v>
      </c>
      <c r="H805" s="96">
        <v>2022</v>
      </c>
      <c r="I805" s="93" t="s">
        <v>58</v>
      </c>
      <c r="J805" s="92" t="s">
        <v>2677</v>
      </c>
    </row>
    <row r="806" spans="1:10" s="19" customFormat="1" ht="42" x14ac:dyDescent="0.35">
      <c r="A806" s="110" t="s">
        <v>857</v>
      </c>
      <c r="B806" s="149" t="s">
        <v>1582</v>
      </c>
      <c r="C806" s="94" t="s">
        <v>1634</v>
      </c>
      <c r="D806" s="95">
        <v>43921</v>
      </c>
      <c r="E806" s="93" t="s">
        <v>2262</v>
      </c>
      <c r="F806" s="94" t="s">
        <v>1415</v>
      </c>
      <c r="G806" s="93" t="s">
        <v>16</v>
      </c>
      <c r="H806" s="93">
        <v>2023</v>
      </c>
      <c r="I806" s="93" t="s">
        <v>17</v>
      </c>
      <c r="J806" s="104" t="s">
        <v>2831</v>
      </c>
    </row>
    <row r="807" spans="1:10" s="19" customFormat="1" ht="42" x14ac:dyDescent="0.35">
      <c r="A807" s="112" t="s">
        <v>857</v>
      </c>
      <c r="B807" s="149" t="s">
        <v>1582</v>
      </c>
      <c r="C807" s="94" t="s">
        <v>1634</v>
      </c>
      <c r="D807" s="95">
        <v>43921</v>
      </c>
      <c r="E807" s="93" t="s">
        <v>2263</v>
      </c>
      <c r="F807" s="94" t="s">
        <v>1416</v>
      </c>
      <c r="G807" s="93" t="s">
        <v>16</v>
      </c>
      <c r="H807" s="93">
        <v>2023</v>
      </c>
      <c r="I807" s="93" t="s">
        <v>17</v>
      </c>
      <c r="J807" s="104" t="s">
        <v>2831</v>
      </c>
    </row>
    <row r="808" spans="1:10" s="19" customFormat="1" ht="42" x14ac:dyDescent="0.35">
      <c r="A808" s="112" t="s">
        <v>857</v>
      </c>
      <c r="B808" s="149" t="s">
        <v>1582</v>
      </c>
      <c r="C808" s="94" t="s">
        <v>1634</v>
      </c>
      <c r="D808" s="95">
        <v>43921</v>
      </c>
      <c r="E808" s="93" t="s">
        <v>2264</v>
      </c>
      <c r="F808" s="94" t="s">
        <v>1417</v>
      </c>
      <c r="G808" s="93" t="s">
        <v>16</v>
      </c>
      <c r="H808" s="93">
        <v>2023</v>
      </c>
      <c r="I808" s="93" t="s">
        <v>17</v>
      </c>
      <c r="J808" s="104" t="s">
        <v>2832</v>
      </c>
    </row>
    <row r="809" spans="1:10" s="19" customFormat="1" ht="72" customHeight="1" x14ac:dyDescent="0.35">
      <c r="A809" s="112" t="s">
        <v>857</v>
      </c>
      <c r="B809" s="149" t="s">
        <v>1536</v>
      </c>
      <c r="C809" s="94" t="s">
        <v>1633</v>
      </c>
      <c r="D809" s="95">
        <v>44084</v>
      </c>
      <c r="E809" s="93" t="s">
        <v>1110</v>
      </c>
      <c r="F809" s="94" t="s">
        <v>1541</v>
      </c>
      <c r="G809" s="93" t="s">
        <v>16</v>
      </c>
      <c r="H809" s="93">
        <v>2023</v>
      </c>
      <c r="I809" s="93" t="s">
        <v>17</v>
      </c>
      <c r="J809" s="92" t="s">
        <v>2833</v>
      </c>
    </row>
    <row r="810" spans="1:10" s="19" customFormat="1" ht="70" x14ac:dyDescent="0.35">
      <c r="A810" s="112" t="s">
        <v>857</v>
      </c>
      <c r="B810" s="149" t="s">
        <v>1536</v>
      </c>
      <c r="C810" s="94" t="s">
        <v>1633</v>
      </c>
      <c r="D810" s="95">
        <v>44084</v>
      </c>
      <c r="E810" s="93" t="s">
        <v>1537</v>
      </c>
      <c r="F810" s="94" t="s">
        <v>1542</v>
      </c>
      <c r="G810" s="93" t="s">
        <v>16</v>
      </c>
      <c r="H810" s="93">
        <v>2023</v>
      </c>
      <c r="I810" s="93" t="s">
        <v>17</v>
      </c>
      <c r="J810" s="92" t="s">
        <v>2834</v>
      </c>
    </row>
    <row r="811" spans="1:10" s="19" customFormat="1" ht="84" x14ac:dyDescent="0.35">
      <c r="A811" s="112" t="s">
        <v>857</v>
      </c>
      <c r="B811" s="149" t="s">
        <v>1536</v>
      </c>
      <c r="C811" s="94" t="s">
        <v>1633</v>
      </c>
      <c r="D811" s="95">
        <v>44084</v>
      </c>
      <c r="E811" s="93" t="s">
        <v>1538</v>
      </c>
      <c r="F811" s="94" t="s">
        <v>1543</v>
      </c>
      <c r="G811" s="93" t="s">
        <v>16</v>
      </c>
      <c r="H811" s="93">
        <v>2023</v>
      </c>
      <c r="I811" s="93" t="s">
        <v>17</v>
      </c>
      <c r="J811" s="92" t="s">
        <v>2835</v>
      </c>
    </row>
    <row r="812" spans="1:10" s="19" customFormat="1" ht="70" x14ac:dyDescent="0.35">
      <c r="A812" s="112" t="s">
        <v>857</v>
      </c>
      <c r="B812" s="149" t="s">
        <v>1536</v>
      </c>
      <c r="C812" s="94" t="s">
        <v>1633</v>
      </c>
      <c r="D812" s="95">
        <v>44084</v>
      </c>
      <c r="E812" s="93" t="s">
        <v>1539</v>
      </c>
      <c r="F812" s="94" t="s">
        <v>1544</v>
      </c>
      <c r="G812" s="93" t="s">
        <v>16</v>
      </c>
      <c r="H812" s="93">
        <v>2023</v>
      </c>
      <c r="I812" s="93" t="s">
        <v>17</v>
      </c>
      <c r="J812" s="92" t="s">
        <v>1834</v>
      </c>
    </row>
    <row r="813" spans="1:10" s="19" customFormat="1" ht="74.5" customHeight="1" x14ac:dyDescent="0.35">
      <c r="A813" s="112" t="s">
        <v>857</v>
      </c>
      <c r="B813" s="149" t="s">
        <v>1536</v>
      </c>
      <c r="C813" s="94" t="s">
        <v>1633</v>
      </c>
      <c r="D813" s="95">
        <v>44084</v>
      </c>
      <c r="E813" s="93" t="s">
        <v>1540</v>
      </c>
      <c r="F813" s="94" t="s">
        <v>1545</v>
      </c>
      <c r="G813" s="93" t="s">
        <v>16</v>
      </c>
      <c r="H813" s="93">
        <v>2023</v>
      </c>
      <c r="I813" s="93" t="s">
        <v>17</v>
      </c>
      <c r="J813" s="92" t="s">
        <v>1835</v>
      </c>
    </row>
    <row r="814" spans="1:10" s="19" customFormat="1" ht="70" x14ac:dyDescent="0.35">
      <c r="A814" s="112" t="s">
        <v>857</v>
      </c>
      <c r="B814" s="149" t="s">
        <v>1536</v>
      </c>
      <c r="C814" s="94" t="s">
        <v>1633</v>
      </c>
      <c r="D814" s="95">
        <v>44084</v>
      </c>
      <c r="E814" s="93" t="s">
        <v>386</v>
      </c>
      <c r="F814" s="94" t="s">
        <v>1546</v>
      </c>
      <c r="G814" s="93" t="s">
        <v>16</v>
      </c>
      <c r="H814" s="93">
        <v>2023</v>
      </c>
      <c r="I814" s="93" t="s">
        <v>17</v>
      </c>
      <c r="J814" s="92" t="s">
        <v>1836</v>
      </c>
    </row>
    <row r="815" spans="1:10" s="19" customFormat="1" ht="56" x14ac:dyDescent="0.35">
      <c r="A815" s="112" t="s">
        <v>857</v>
      </c>
      <c r="B815" s="149" t="s">
        <v>1536</v>
      </c>
      <c r="C815" s="94" t="s">
        <v>1633</v>
      </c>
      <c r="D815" s="95">
        <v>44084</v>
      </c>
      <c r="E815" s="93" t="s">
        <v>1111</v>
      </c>
      <c r="F815" s="94" t="s">
        <v>1547</v>
      </c>
      <c r="G815" s="93" t="s">
        <v>16</v>
      </c>
      <c r="H815" s="93">
        <v>2023</v>
      </c>
      <c r="I815" s="93" t="s">
        <v>17</v>
      </c>
      <c r="J815" s="92" t="s">
        <v>1837</v>
      </c>
    </row>
    <row r="816" spans="1:10" s="19" customFormat="1" ht="103" customHeight="1" x14ac:dyDescent="0.35">
      <c r="A816" s="110" t="s">
        <v>857</v>
      </c>
      <c r="B816" s="150" t="s">
        <v>2384</v>
      </c>
      <c r="C816" s="94" t="s">
        <v>2386</v>
      </c>
      <c r="D816" s="95">
        <v>44155</v>
      </c>
      <c r="E816" s="93">
        <v>2</v>
      </c>
      <c r="F816" s="94" t="s">
        <v>2891</v>
      </c>
      <c r="G816" s="93" t="s">
        <v>16</v>
      </c>
      <c r="H816" s="96">
        <v>2022</v>
      </c>
      <c r="I816" s="93" t="s">
        <v>58</v>
      </c>
      <c r="J816" s="92" t="s">
        <v>2679</v>
      </c>
    </row>
    <row r="817" spans="1:10" s="19" customFormat="1" ht="105" customHeight="1" x14ac:dyDescent="0.35">
      <c r="A817" s="110" t="s">
        <v>857</v>
      </c>
      <c r="B817" s="150" t="s">
        <v>2385</v>
      </c>
      <c r="C817" s="94" t="s">
        <v>2387</v>
      </c>
      <c r="D817" s="95">
        <v>44182</v>
      </c>
      <c r="E817" s="93">
        <v>6</v>
      </c>
      <c r="F817" s="94" t="s">
        <v>2919</v>
      </c>
      <c r="G817" s="93" t="s">
        <v>16</v>
      </c>
      <c r="H817" s="93">
        <v>2023</v>
      </c>
      <c r="I817" s="93" t="s">
        <v>17</v>
      </c>
      <c r="J817" s="92" t="s">
        <v>2680</v>
      </c>
    </row>
    <row r="818" spans="1:10" s="19" customFormat="1" ht="68.5" customHeight="1" x14ac:dyDescent="0.35">
      <c r="A818" s="112" t="s">
        <v>857</v>
      </c>
      <c r="B818" s="149" t="s">
        <v>2256</v>
      </c>
      <c r="C818" s="94" t="s">
        <v>2257</v>
      </c>
      <c r="D818" s="95">
        <v>44358</v>
      </c>
      <c r="E818" s="93" t="s">
        <v>2258</v>
      </c>
      <c r="F818" s="94" t="s">
        <v>2259</v>
      </c>
      <c r="G818" s="93" t="s">
        <v>16</v>
      </c>
      <c r="H818" s="93">
        <v>2023</v>
      </c>
      <c r="I818" s="93" t="s">
        <v>17</v>
      </c>
      <c r="J818" s="92" t="s">
        <v>2681</v>
      </c>
    </row>
    <row r="819" spans="1:10" s="19" customFormat="1" ht="68.5" customHeight="1" x14ac:dyDescent="0.35">
      <c r="A819" s="112" t="s">
        <v>857</v>
      </c>
      <c r="B819" s="149" t="s">
        <v>2256</v>
      </c>
      <c r="C819" s="94" t="s">
        <v>2257</v>
      </c>
      <c r="D819" s="95">
        <v>44358</v>
      </c>
      <c r="E819" s="93" t="s">
        <v>2260</v>
      </c>
      <c r="F819" s="94" t="s">
        <v>2261</v>
      </c>
      <c r="G819" s="93" t="s">
        <v>16</v>
      </c>
      <c r="H819" s="93">
        <v>2023</v>
      </c>
      <c r="I819" s="93" t="s">
        <v>17</v>
      </c>
      <c r="J819" s="92" t="s">
        <v>2682</v>
      </c>
    </row>
    <row r="820" spans="1:10" s="19" customFormat="1" ht="94" customHeight="1" x14ac:dyDescent="0.35">
      <c r="A820" s="110" t="s">
        <v>857</v>
      </c>
      <c r="B820" s="150" t="s">
        <v>2388</v>
      </c>
      <c r="C820" s="94" t="s">
        <v>2389</v>
      </c>
      <c r="D820" s="95">
        <v>44377</v>
      </c>
      <c r="E820" s="93">
        <v>14</v>
      </c>
      <c r="F820" s="94" t="s">
        <v>2927</v>
      </c>
      <c r="G820" s="93" t="s">
        <v>16</v>
      </c>
      <c r="H820" s="93">
        <v>2022</v>
      </c>
      <c r="I820" s="93" t="s">
        <v>17</v>
      </c>
      <c r="J820" s="92" t="s">
        <v>2683</v>
      </c>
    </row>
    <row r="821" spans="1:10" s="19" customFormat="1" ht="56" x14ac:dyDescent="0.35">
      <c r="A821" s="110" t="s">
        <v>858</v>
      </c>
      <c r="B821" s="146" t="s">
        <v>863</v>
      </c>
      <c r="C821" s="94" t="s">
        <v>864</v>
      </c>
      <c r="D821" s="95">
        <v>40360</v>
      </c>
      <c r="E821" s="93" t="s">
        <v>865</v>
      </c>
      <c r="F821" s="94" t="s">
        <v>866</v>
      </c>
      <c r="G821" s="93" t="s">
        <v>16</v>
      </c>
      <c r="H821" s="96">
        <v>2021</v>
      </c>
      <c r="I821" s="93" t="s">
        <v>58</v>
      </c>
      <c r="J821" s="92" t="s">
        <v>2795</v>
      </c>
    </row>
    <row r="822" spans="1:10" s="19" customFormat="1" ht="92" customHeight="1" x14ac:dyDescent="0.35">
      <c r="A822" s="110" t="s">
        <v>858</v>
      </c>
      <c r="B822" s="146" t="s">
        <v>859</v>
      </c>
      <c r="C822" s="94" t="s">
        <v>860</v>
      </c>
      <c r="D822" s="95">
        <v>42943</v>
      </c>
      <c r="E822" s="93" t="s">
        <v>861</v>
      </c>
      <c r="F822" s="94" t="s">
        <v>862</v>
      </c>
      <c r="G822" s="93" t="s">
        <v>16</v>
      </c>
      <c r="H822" s="96">
        <v>2022</v>
      </c>
      <c r="I822" s="93" t="s">
        <v>17</v>
      </c>
      <c r="J822" s="92" t="s">
        <v>2665</v>
      </c>
    </row>
    <row r="823" spans="1:10" s="19" customFormat="1" ht="78.5" customHeight="1" x14ac:dyDescent="0.35">
      <c r="A823" s="110" t="s">
        <v>858</v>
      </c>
      <c r="B823" s="146" t="s">
        <v>859</v>
      </c>
      <c r="C823" s="94" t="s">
        <v>860</v>
      </c>
      <c r="D823" s="95">
        <v>42943</v>
      </c>
      <c r="E823" s="93" t="s">
        <v>900</v>
      </c>
      <c r="F823" s="94" t="s">
        <v>901</v>
      </c>
      <c r="G823" s="93" t="s">
        <v>16</v>
      </c>
      <c r="H823" s="96">
        <v>2022</v>
      </c>
      <c r="I823" s="93" t="s">
        <v>17</v>
      </c>
      <c r="J823" s="92" t="s">
        <v>2666</v>
      </c>
    </row>
    <row r="824" spans="1:10" s="19" customFormat="1" ht="110.5" customHeight="1" x14ac:dyDescent="0.35">
      <c r="A824" s="112" t="s">
        <v>858</v>
      </c>
      <c r="B824" s="149" t="s">
        <v>1249</v>
      </c>
      <c r="C824" s="94" t="s">
        <v>1248</v>
      </c>
      <c r="D824" s="95">
        <v>43754</v>
      </c>
      <c r="E824" s="93">
        <v>14</v>
      </c>
      <c r="F824" s="94" t="s">
        <v>1250</v>
      </c>
      <c r="G824" s="93" t="s">
        <v>16</v>
      </c>
      <c r="H824" s="96">
        <v>2023</v>
      </c>
      <c r="I824" s="93" t="s">
        <v>17</v>
      </c>
      <c r="J824" s="92" t="s">
        <v>2390</v>
      </c>
    </row>
    <row r="825" spans="1:10" s="19" customFormat="1" ht="175" customHeight="1" x14ac:dyDescent="0.35">
      <c r="A825" s="110" t="s">
        <v>858</v>
      </c>
      <c r="B825" s="150" t="s">
        <v>1330</v>
      </c>
      <c r="C825" s="97" t="s">
        <v>2286</v>
      </c>
      <c r="D825" s="103">
        <v>43994</v>
      </c>
      <c r="E825" s="93">
        <v>1</v>
      </c>
      <c r="F825" s="98" t="s">
        <v>2871</v>
      </c>
      <c r="G825" s="93" t="s">
        <v>16</v>
      </c>
      <c r="H825" s="96" t="s">
        <v>57</v>
      </c>
      <c r="I825" s="93" t="s">
        <v>17</v>
      </c>
      <c r="J825" s="92" t="s">
        <v>2781</v>
      </c>
    </row>
    <row r="826" spans="1:10" s="19" customFormat="1" ht="126" customHeight="1" x14ac:dyDescent="0.35">
      <c r="A826" s="110" t="s">
        <v>867</v>
      </c>
      <c r="B826" s="146" t="s">
        <v>869</v>
      </c>
      <c r="C826" s="94" t="s">
        <v>870</v>
      </c>
      <c r="D826" s="95">
        <v>42145</v>
      </c>
      <c r="E826" s="93">
        <v>9</v>
      </c>
      <c r="F826" s="94" t="s">
        <v>871</v>
      </c>
      <c r="G826" s="93" t="s">
        <v>16</v>
      </c>
      <c r="H826" s="96" t="s">
        <v>57</v>
      </c>
      <c r="I826" s="93" t="s">
        <v>17</v>
      </c>
      <c r="J826" s="92" t="s">
        <v>868</v>
      </c>
    </row>
    <row r="827" spans="1:10" s="19" customFormat="1" ht="92.5" customHeight="1" x14ac:dyDescent="0.35">
      <c r="A827" s="110" t="s">
        <v>867</v>
      </c>
      <c r="B827" s="146" t="s">
        <v>872</v>
      </c>
      <c r="C827" s="94" t="s">
        <v>873</v>
      </c>
      <c r="D827" s="95">
        <v>42467</v>
      </c>
      <c r="E827" s="93">
        <v>4</v>
      </c>
      <c r="F827" s="94" t="s">
        <v>874</v>
      </c>
      <c r="G827" s="93" t="s">
        <v>16</v>
      </c>
      <c r="H827" s="96" t="s">
        <v>57</v>
      </c>
      <c r="I827" s="93" t="s">
        <v>17</v>
      </c>
      <c r="J827" s="92" t="s">
        <v>868</v>
      </c>
    </row>
    <row r="828" spans="1:10" s="19" customFormat="1" ht="98" customHeight="1" x14ac:dyDescent="0.35">
      <c r="A828" s="110" t="s">
        <v>867</v>
      </c>
      <c r="B828" s="146" t="s">
        <v>875</v>
      </c>
      <c r="C828" s="94" t="s">
        <v>876</v>
      </c>
      <c r="D828" s="95">
        <v>42523</v>
      </c>
      <c r="E828" s="93">
        <v>4</v>
      </c>
      <c r="F828" s="94" t="s">
        <v>877</v>
      </c>
      <c r="G828" s="93" t="s">
        <v>16</v>
      </c>
      <c r="H828" s="96" t="s">
        <v>57</v>
      </c>
      <c r="I828" s="93" t="s">
        <v>17</v>
      </c>
      <c r="J828" s="92" t="s">
        <v>868</v>
      </c>
    </row>
    <row r="829" spans="1:10" s="19" customFormat="1" ht="80" customHeight="1" x14ac:dyDescent="0.35">
      <c r="A829" s="110" t="s">
        <v>867</v>
      </c>
      <c r="B829" s="146" t="s">
        <v>875</v>
      </c>
      <c r="C829" s="94" t="s">
        <v>876</v>
      </c>
      <c r="D829" s="95">
        <v>42523</v>
      </c>
      <c r="E829" s="93">
        <v>19</v>
      </c>
      <c r="F829" s="94" t="s">
        <v>878</v>
      </c>
      <c r="G829" s="93" t="s">
        <v>16</v>
      </c>
      <c r="H829" s="96" t="s">
        <v>57</v>
      </c>
      <c r="I829" s="93" t="s">
        <v>17</v>
      </c>
      <c r="J829" s="92" t="s">
        <v>868</v>
      </c>
    </row>
    <row r="830" spans="1:10" s="19" customFormat="1" ht="76" customHeight="1" x14ac:dyDescent="0.35">
      <c r="A830" s="110" t="s">
        <v>867</v>
      </c>
      <c r="B830" s="146" t="s">
        <v>884</v>
      </c>
      <c r="C830" s="94" t="s">
        <v>885</v>
      </c>
      <c r="D830" s="95">
        <v>43314</v>
      </c>
      <c r="E830" s="93">
        <v>9</v>
      </c>
      <c r="F830" s="94" t="s">
        <v>886</v>
      </c>
      <c r="G830" s="93" t="s">
        <v>16</v>
      </c>
      <c r="H830" s="96" t="s">
        <v>57</v>
      </c>
      <c r="I830" s="93" t="s">
        <v>17</v>
      </c>
      <c r="J830" s="92" t="s">
        <v>2657</v>
      </c>
    </row>
    <row r="831" spans="1:10" s="19" customFormat="1" ht="70.5" customHeight="1" x14ac:dyDescent="0.35">
      <c r="A831" s="110" t="s">
        <v>867</v>
      </c>
      <c r="B831" s="146" t="s">
        <v>879</v>
      </c>
      <c r="C831" s="94" t="s">
        <v>880</v>
      </c>
      <c r="D831" s="95">
        <v>43322</v>
      </c>
      <c r="E831" s="93">
        <v>5</v>
      </c>
      <c r="F831" s="94" t="s">
        <v>881</v>
      </c>
      <c r="G831" s="93" t="s">
        <v>16</v>
      </c>
      <c r="H831" s="96" t="s">
        <v>57</v>
      </c>
      <c r="I831" s="93" t="s">
        <v>17</v>
      </c>
      <c r="J831" s="92" t="s">
        <v>882</v>
      </c>
    </row>
    <row r="832" spans="1:10" s="19" customFormat="1" ht="76" customHeight="1" x14ac:dyDescent="0.35">
      <c r="A832" s="110" t="s">
        <v>867</v>
      </c>
      <c r="B832" s="146" t="s">
        <v>879</v>
      </c>
      <c r="C832" s="94" t="s">
        <v>880</v>
      </c>
      <c r="D832" s="95">
        <v>43322</v>
      </c>
      <c r="E832" s="93">
        <v>6</v>
      </c>
      <c r="F832" s="94" t="s">
        <v>883</v>
      </c>
      <c r="G832" s="93" t="s">
        <v>16</v>
      </c>
      <c r="H832" s="96" t="s">
        <v>57</v>
      </c>
      <c r="I832" s="93" t="s">
        <v>17</v>
      </c>
      <c r="J832" s="92" t="s">
        <v>882</v>
      </c>
    </row>
    <row r="833" spans="1:10" s="19" customFormat="1" ht="84" x14ac:dyDescent="0.35">
      <c r="A833" s="110" t="s">
        <v>867</v>
      </c>
      <c r="B833" s="146" t="s">
        <v>1214</v>
      </c>
      <c r="C833" s="94" t="s">
        <v>1215</v>
      </c>
      <c r="D833" s="95">
        <v>43417</v>
      </c>
      <c r="E833" s="93">
        <v>16</v>
      </c>
      <c r="F833" s="94" t="s">
        <v>2930</v>
      </c>
      <c r="G833" s="93" t="s">
        <v>16</v>
      </c>
      <c r="H833" s="96" t="s">
        <v>57</v>
      </c>
      <c r="I833" s="93" t="s">
        <v>17</v>
      </c>
      <c r="J833" s="92" t="s">
        <v>1662</v>
      </c>
    </row>
    <row r="834" spans="1:10" s="19" customFormat="1" ht="96.5" customHeight="1" x14ac:dyDescent="0.35">
      <c r="A834" s="110" t="s">
        <v>867</v>
      </c>
      <c r="B834" s="146" t="s">
        <v>1214</v>
      </c>
      <c r="C834" s="94" t="s">
        <v>1215</v>
      </c>
      <c r="D834" s="95">
        <v>43417</v>
      </c>
      <c r="E834" s="93">
        <v>17</v>
      </c>
      <c r="F834" s="94" t="s">
        <v>2931</v>
      </c>
      <c r="G834" s="93" t="s">
        <v>16</v>
      </c>
      <c r="H834" s="96" t="s">
        <v>57</v>
      </c>
      <c r="I834" s="76" t="s">
        <v>58</v>
      </c>
      <c r="J834" s="92" t="s">
        <v>2658</v>
      </c>
    </row>
    <row r="835" spans="1:10" s="19" customFormat="1" ht="84" x14ac:dyDescent="0.35">
      <c r="A835" s="110" t="s">
        <v>867</v>
      </c>
      <c r="B835" s="146" t="s">
        <v>1214</v>
      </c>
      <c r="C835" s="94" t="s">
        <v>1215</v>
      </c>
      <c r="D835" s="95">
        <v>43417</v>
      </c>
      <c r="E835" s="93">
        <v>18</v>
      </c>
      <c r="F835" s="94" t="s">
        <v>2932</v>
      </c>
      <c r="G835" s="93" t="s">
        <v>16</v>
      </c>
      <c r="H835" s="96" t="s">
        <v>57</v>
      </c>
      <c r="I835" s="93" t="s">
        <v>17</v>
      </c>
      <c r="J835" s="92" t="s">
        <v>2659</v>
      </c>
    </row>
    <row r="836" spans="1:10" s="19" customFormat="1" ht="101.5" customHeight="1" x14ac:dyDescent="0.35">
      <c r="A836" s="110" t="s">
        <v>867</v>
      </c>
      <c r="B836" s="146" t="s">
        <v>1214</v>
      </c>
      <c r="C836" s="94" t="s">
        <v>1215</v>
      </c>
      <c r="D836" s="95">
        <v>43417</v>
      </c>
      <c r="E836" s="93">
        <v>19</v>
      </c>
      <c r="F836" s="94" t="s">
        <v>2933</v>
      </c>
      <c r="G836" s="93" t="s">
        <v>16</v>
      </c>
      <c r="H836" s="96" t="s">
        <v>57</v>
      </c>
      <c r="I836" s="76" t="s">
        <v>58</v>
      </c>
      <c r="J836" s="92" t="s">
        <v>2658</v>
      </c>
    </row>
    <row r="837" spans="1:10" s="19" customFormat="1" ht="119.5" customHeight="1" x14ac:dyDescent="0.35">
      <c r="A837" s="110" t="s">
        <v>867</v>
      </c>
      <c r="B837" s="146" t="s">
        <v>1214</v>
      </c>
      <c r="C837" s="94" t="s">
        <v>1215</v>
      </c>
      <c r="D837" s="95">
        <v>43417</v>
      </c>
      <c r="E837" s="93">
        <v>21</v>
      </c>
      <c r="F837" s="94" t="s">
        <v>2935</v>
      </c>
      <c r="G837" s="93" t="s">
        <v>16</v>
      </c>
      <c r="H837" s="96" t="s">
        <v>57</v>
      </c>
      <c r="I837" s="93" t="s">
        <v>17</v>
      </c>
      <c r="J837" s="92" t="s">
        <v>1663</v>
      </c>
    </row>
    <row r="838" spans="1:10" s="19" customFormat="1" ht="112" customHeight="1" x14ac:dyDescent="0.35">
      <c r="A838" s="110" t="s">
        <v>867</v>
      </c>
      <c r="B838" s="146" t="s">
        <v>1214</v>
      </c>
      <c r="C838" s="94" t="s">
        <v>1215</v>
      </c>
      <c r="D838" s="95">
        <v>43417</v>
      </c>
      <c r="E838" s="93">
        <v>22</v>
      </c>
      <c r="F838" s="94" t="s">
        <v>2936</v>
      </c>
      <c r="G838" s="93" t="s">
        <v>16</v>
      </c>
      <c r="H838" s="96" t="s">
        <v>57</v>
      </c>
      <c r="I838" s="93" t="s">
        <v>17</v>
      </c>
      <c r="J838" s="92" t="s">
        <v>1663</v>
      </c>
    </row>
    <row r="839" spans="1:10" s="19" customFormat="1" ht="126.5" customHeight="1" x14ac:dyDescent="0.35">
      <c r="A839" s="110" t="s">
        <v>867</v>
      </c>
      <c r="B839" s="146" t="s">
        <v>1214</v>
      </c>
      <c r="C839" s="94" t="s">
        <v>1215</v>
      </c>
      <c r="D839" s="95">
        <v>43417</v>
      </c>
      <c r="E839" s="93">
        <v>23</v>
      </c>
      <c r="F839" s="94" t="s">
        <v>2937</v>
      </c>
      <c r="G839" s="93" t="s">
        <v>16</v>
      </c>
      <c r="H839" s="96" t="s">
        <v>57</v>
      </c>
      <c r="I839" s="93" t="s">
        <v>17</v>
      </c>
      <c r="J839" s="92" t="s">
        <v>2659</v>
      </c>
    </row>
    <row r="840" spans="1:10" s="19" customFormat="1" ht="96" customHeight="1" x14ac:dyDescent="0.35">
      <c r="A840" s="110" t="s">
        <v>867</v>
      </c>
      <c r="B840" s="146" t="s">
        <v>1214</v>
      </c>
      <c r="C840" s="94" t="s">
        <v>1215</v>
      </c>
      <c r="D840" s="95">
        <v>43417</v>
      </c>
      <c r="E840" s="93">
        <v>24</v>
      </c>
      <c r="F840" s="94" t="s">
        <v>2938</v>
      </c>
      <c r="G840" s="93" t="s">
        <v>16</v>
      </c>
      <c r="H840" s="96" t="s">
        <v>57</v>
      </c>
      <c r="I840" s="93" t="s">
        <v>17</v>
      </c>
      <c r="J840" s="92" t="s">
        <v>2660</v>
      </c>
    </row>
    <row r="841" spans="1:10" s="19" customFormat="1" ht="130.5" customHeight="1" x14ac:dyDescent="0.35">
      <c r="A841" s="110" t="s">
        <v>867</v>
      </c>
      <c r="B841" s="146" t="s">
        <v>1214</v>
      </c>
      <c r="C841" s="94" t="s">
        <v>1215</v>
      </c>
      <c r="D841" s="95">
        <v>43417</v>
      </c>
      <c r="E841" s="93">
        <v>25</v>
      </c>
      <c r="F841" s="94" t="s">
        <v>2939</v>
      </c>
      <c r="G841" s="93" t="s">
        <v>16</v>
      </c>
      <c r="H841" s="96" t="s">
        <v>57</v>
      </c>
      <c r="I841" s="93" t="s">
        <v>17</v>
      </c>
      <c r="J841" s="92" t="s">
        <v>1663</v>
      </c>
    </row>
    <row r="842" spans="1:10" s="19" customFormat="1" ht="70" x14ac:dyDescent="0.35">
      <c r="A842" s="110" t="s">
        <v>867</v>
      </c>
      <c r="B842" s="146" t="s">
        <v>977</v>
      </c>
      <c r="C842" s="94" t="s">
        <v>980</v>
      </c>
      <c r="D842" s="95">
        <v>43566</v>
      </c>
      <c r="E842" s="93">
        <v>9</v>
      </c>
      <c r="F842" s="94" t="s">
        <v>983</v>
      </c>
      <c r="G842" s="93" t="s">
        <v>56</v>
      </c>
      <c r="H842" s="96" t="s">
        <v>57</v>
      </c>
      <c r="I842" s="93" t="s">
        <v>58</v>
      </c>
      <c r="J842" s="92" t="s">
        <v>1194</v>
      </c>
    </row>
    <row r="843" spans="1:10" s="19" customFormat="1" ht="70" customHeight="1" x14ac:dyDescent="0.35">
      <c r="A843" s="110" t="s">
        <v>867</v>
      </c>
      <c r="B843" s="146" t="s">
        <v>971</v>
      </c>
      <c r="C843" s="94" t="s">
        <v>972</v>
      </c>
      <c r="D843" s="95">
        <v>43591</v>
      </c>
      <c r="E843" s="93">
        <v>15</v>
      </c>
      <c r="F843" s="94" t="s">
        <v>2929</v>
      </c>
      <c r="G843" s="93" t="s">
        <v>16</v>
      </c>
      <c r="H843" s="96" t="s">
        <v>57</v>
      </c>
      <c r="I843" s="93" t="s">
        <v>17</v>
      </c>
      <c r="J843" s="92" t="s">
        <v>868</v>
      </c>
    </row>
    <row r="844" spans="1:10" s="19" customFormat="1" ht="87.5" customHeight="1" x14ac:dyDescent="0.35">
      <c r="A844" s="110" t="s">
        <v>867</v>
      </c>
      <c r="B844" s="149" t="s">
        <v>1123</v>
      </c>
      <c r="C844" s="94" t="s">
        <v>1124</v>
      </c>
      <c r="D844" s="95">
        <v>43731</v>
      </c>
      <c r="E844" s="93" t="s">
        <v>1125</v>
      </c>
      <c r="F844" s="94" t="s">
        <v>1122</v>
      </c>
      <c r="G844" s="93" t="s">
        <v>16</v>
      </c>
      <c r="H844" s="96">
        <v>2023</v>
      </c>
      <c r="I844" s="93" t="s">
        <v>17</v>
      </c>
      <c r="J844" s="92" t="s">
        <v>882</v>
      </c>
    </row>
    <row r="845" spans="1:10" s="19" customFormat="1" ht="142" customHeight="1" x14ac:dyDescent="0.35">
      <c r="A845" s="110" t="s">
        <v>867</v>
      </c>
      <c r="B845" s="149" t="s">
        <v>1267</v>
      </c>
      <c r="C845" s="94" t="s">
        <v>1635</v>
      </c>
      <c r="D845" s="95">
        <v>43928</v>
      </c>
      <c r="E845" s="93">
        <v>6</v>
      </c>
      <c r="F845" s="94" t="s">
        <v>1268</v>
      </c>
      <c r="G845" s="93" t="s">
        <v>16</v>
      </c>
      <c r="H845" s="96" t="s">
        <v>57</v>
      </c>
      <c r="I845" s="93" t="s">
        <v>17</v>
      </c>
      <c r="J845" s="92" t="s">
        <v>868</v>
      </c>
    </row>
    <row r="846" spans="1:10" s="19" customFormat="1" ht="70" x14ac:dyDescent="0.35">
      <c r="A846" s="110" t="s">
        <v>867</v>
      </c>
      <c r="B846" s="149" t="s">
        <v>1267</v>
      </c>
      <c r="C846" s="94" t="s">
        <v>1635</v>
      </c>
      <c r="D846" s="95">
        <v>43928</v>
      </c>
      <c r="E846" s="93">
        <v>7</v>
      </c>
      <c r="F846" s="94" t="s">
        <v>1269</v>
      </c>
      <c r="G846" s="93" t="s">
        <v>16</v>
      </c>
      <c r="H846" s="96" t="s">
        <v>57</v>
      </c>
      <c r="I846" s="93" t="s">
        <v>17</v>
      </c>
      <c r="J846" s="92" t="s">
        <v>868</v>
      </c>
    </row>
    <row r="847" spans="1:10" s="19" customFormat="1" ht="126" x14ac:dyDescent="0.35">
      <c r="A847" s="110" t="s">
        <v>867</v>
      </c>
      <c r="B847" s="149" t="s">
        <v>1267</v>
      </c>
      <c r="C847" s="94" t="s">
        <v>1635</v>
      </c>
      <c r="D847" s="95">
        <v>43928</v>
      </c>
      <c r="E847" s="93">
        <v>8</v>
      </c>
      <c r="F847" s="94" t="s">
        <v>1270</v>
      </c>
      <c r="G847" s="93" t="s">
        <v>16</v>
      </c>
      <c r="H847" s="96" t="s">
        <v>57</v>
      </c>
      <c r="I847" s="93" t="s">
        <v>17</v>
      </c>
      <c r="J847" s="92" t="s">
        <v>868</v>
      </c>
    </row>
    <row r="848" spans="1:10" s="19" customFormat="1" ht="129.5" customHeight="1" x14ac:dyDescent="0.35">
      <c r="A848" s="110" t="s">
        <v>867</v>
      </c>
      <c r="B848" s="149" t="s">
        <v>1267</v>
      </c>
      <c r="C848" s="94" t="s">
        <v>1635</v>
      </c>
      <c r="D848" s="95">
        <v>43928</v>
      </c>
      <c r="E848" s="93">
        <v>9</v>
      </c>
      <c r="F848" s="94" t="s">
        <v>1271</v>
      </c>
      <c r="G848" s="93" t="s">
        <v>16</v>
      </c>
      <c r="H848" s="96" t="s">
        <v>57</v>
      </c>
      <c r="I848" s="93" t="s">
        <v>17</v>
      </c>
      <c r="J848" s="92" t="s">
        <v>868</v>
      </c>
    </row>
    <row r="849" spans="1:10" s="19" customFormat="1" ht="118" customHeight="1" x14ac:dyDescent="0.35">
      <c r="A849" s="110" t="s">
        <v>867</v>
      </c>
      <c r="B849" s="149" t="s">
        <v>1267</v>
      </c>
      <c r="C849" s="94" t="s">
        <v>1635</v>
      </c>
      <c r="D849" s="95">
        <v>43928</v>
      </c>
      <c r="E849" s="96">
        <v>10</v>
      </c>
      <c r="F849" s="94" t="s">
        <v>2925</v>
      </c>
      <c r="G849" s="93" t="s">
        <v>16</v>
      </c>
      <c r="H849" s="96" t="s">
        <v>57</v>
      </c>
      <c r="I849" s="93" t="s">
        <v>17</v>
      </c>
      <c r="J849" s="92" t="s">
        <v>2659</v>
      </c>
    </row>
    <row r="850" spans="1:10" s="19" customFormat="1" ht="56" x14ac:dyDescent="0.35">
      <c r="A850" s="110" t="s">
        <v>867</v>
      </c>
      <c r="B850" s="149" t="s">
        <v>1345</v>
      </c>
      <c r="C850" s="94" t="s">
        <v>1346</v>
      </c>
      <c r="D850" s="95">
        <v>44095</v>
      </c>
      <c r="E850" s="93">
        <v>16</v>
      </c>
      <c r="F850" s="94" t="s">
        <v>1351</v>
      </c>
      <c r="G850" s="93" t="s">
        <v>16</v>
      </c>
      <c r="H850" s="96" t="s">
        <v>57</v>
      </c>
      <c r="I850" s="93" t="s">
        <v>17</v>
      </c>
      <c r="J850" s="92" t="s">
        <v>2661</v>
      </c>
    </row>
    <row r="851" spans="1:10" s="19" customFormat="1" ht="42" x14ac:dyDescent="0.35">
      <c r="A851" s="110" t="s">
        <v>867</v>
      </c>
      <c r="B851" s="149" t="s">
        <v>1332</v>
      </c>
      <c r="C851" s="94" t="s">
        <v>1331</v>
      </c>
      <c r="D851" s="95">
        <v>44104</v>
      </c>
      <c r="E851" s="93">
        <v>8</v>
      </c>
      <c r="F851" s="94" t="s">
        <v>1333</v>
      </c>
      <c r="G851" s="93" t="s">
        <v>16</v>
      </c>
      <c r="H851" s="96">
        <v>2023</v>
      </c>
      <c r="I851" s="93" t="s">
        <v>17</v>
      </c>
      <c r="J851" s="92" t="s">
        <v>1842</v>
      </c>
    </row>
    <row r="852" spans="1:10" s="19" customFormat="1" ht="42" x14ac:dyDescent="0.35">
      <c r="A852" s="110" t="s">
        <v>867</v>
      </c>
      <c r="B852" s="149" t="s">
        <v>2271</v>
      </c>
      <c r="C852" s="94" t="s">
        <v>2272</v>
      </c>
      <c r="D852" s="95">
        <v>44106</v>
      </c>
      <c r="E852" s="101" t="s">
        <v>2273</v>
      </c>
      <c r="F852" s="94" t="s">
        <v>2275</v>
      </c>
      <c r="G852" s="93" t="s">
        <v>16</v>
      </c>
      <c r="H852" s="96">
        <v>2025</v>
      </c>
      <c r="I852" s="93" t="s">
        <v>17</v>
      </c>
      <c r="J852" s="92" t="s">
        <v>2659</v>
      </c>
    </row>
    <row r="853" spans="1:10" s="19" customFormat="1" ht="42" x14ac:dyDescent="0.35">
      <c r="A853" s="110" t="s">
        <v>867</v>
      </c>
      <c r="B853" s="149" t="s">
        <v>2271</v>
      </c>
      <c r="C853" s="94" t="s">
        <v>2272</v>
      </c>
      <c r="D853" s="95">
        <v>44106</v>
      </c>
      <c r="E853" s="101" t="s">
        <v>2274</v>
      </c>
      <c r="F853" s="94" t="s">
        <v>2276</v>
      </c>
      <c r="G853" s="93" t="s">
        <v>16</v>
      </c>
      <c r="H853" s="96">
        <v>2025</v>
      </c>
      <c r="I853" s="93" t="s">
        <v>17</v>
      </c>
      <c r="J853" s="92" t="s">
        <v>2659</v>
      </c>
    </row>
    <row r="854" spans="1:10" s="19" customFormat="1" ht="110.5" customHeight="1" x14ac:dyDescent="0.35">
      <c r="A854" s="110" t="s">
        <v>867</v>
      </c>
      <c r="B854" s="149" t="s">
        <v>2277</v>
      </c>
      <c r="C854" s="94" t="s">
        <v>2278</v>
      </c>
      <c r="D854" s="95">
        <v>44292</v>
      </c>
      <c r="E854" s="93" t="s">
        <v>2279</v>
      </c>
      <c r="F854" s="94" t="s">
        <v>2280</v>
      </c>
      <c r="G854" s="93" t="s">
        <v>16</v>
      </c>
      <c r="H854" s="96">
        <v>2022</v>
      </c>
      <c r="I854" s="93" t="s">
        <v>17</v>
      </c>
      <c r="J854" s="92" t="s">
        <v>2662</v>
      </c>
    </row>
    <row r="855" spans="1:10" s="19" customFormat="1" ht="112.5" customHeight="1" x14ac:dyDescent="0.35">
      <c r="A855" s="110" t="s">
        <v>867</v>
      </c>
      <c r="B855" s="149" t="s">
        <v>2277</v>
      </c>
      <c r="C855" s="94" t="s">
        <v>2278</v>
      </c>
      <c r="D855" s="95">
        <v>44292</v>
      </c>
      <c r="E855" s="93" t="s">
        <v>2281</v>
      </c>
      <c r="F855" s="94" t="s">
        <v>2282</v>
      </c>
      <c r="G855" s="93" t="s">
        <v>16</v>
      </c>
      <c r="H855" s="96">
        <v>2022</v>
      </c>
      <c r="I855" s="93" t="s">
        <v>17</v>
      </c>
      <c r="J855" s="92" t="s">
        <v>2663</v>
      </c>
    </row>
    <row r="856" spans="1:10" s="19" customFormat="1" ht="84" x14ac:dyDescent="0.35">
      <c r="A856" s="110" t="s">
        <v>867</v>
      </c>
      <c r="B856" s="150" t="s">
        <v>2321</v>
      </c>
      <c r="C856" s="94" t="s">
        <v>2324</v>
      </c>
      <c r="D856" s="95">
        <v>44375</v>
      </c>
      <c r="E856" s="93">
        <v>4</v>
      </c>
      <c r="F856" s="94" t="s">
        <v>2911</v>
      </c>
      <c r="G856" s="93" t="s">
        <v>16</v>
      </c>
      <c r="H856" s="96" t="s">
        <v>57</v>
      </c>
      <c r="I856" s="93" t="s">
        <v>17</v>
      </c>
      <c r="J856" s="92" t="s">
        <v>2664</v>
      </c>
    </row>
    <row r="857" spans="1:10" s="19" customFormat="1" ht="124.5" customHeight="1" x14ac:dyDescent="0.35">
      <c r="A857" s="110" t="s">
        <v>867</v>
      </c>
      <c r="B857" s="150" t="s">
        <v>2321</v>
      </c>
      <c r="C857" s="94" t="s">
        <v>2324</v>
      </c>
      <c r="D857" s="95">
        <v>44375</v>
      </c>
      <c r="E857" s="93">
        <v>2</v>
      </c>
      <c r="F857" s="94" t="s">
        <v>2892</v>
      </c>
      <c r="G857" s="93" t="s">
        <v>16</v>
      </c>
      <c r="H857" s="96" t="s">
        <v>57</v>
      </c>
      <c r="I857" s="93" t="s">
        <v>17</v>
      </c>
      <c r="J857" s="92" t="s">
        <v>2964</v>
      </c>
    </row>
    <row r="858" spans="1:10" s="19" customFormat="1" ht="190.5" customHeight="1" x14ac:dyDescent="0.35">
      <c r="A858" s="110" t="s">
        <v>2829</v>
      </c>
      <c r="B858" s="146" t="s">
        <v>887</v>
      </c>
      <c r="C858" s="94" t="s">
        <v>888</v>
      </c>
      <c r="D858" s="95">
        <v>43146</v>
      </c>
      <c r="E858" s="93">
        <v>6</v>
      </c>
      <c r="F858" s="94" t="s">
        <v>889</v>
      </c>
      <c r="G858" s="93" t="s">
        <v>16</v>
      </c>
      <c r="H858" s="96">
        <v>2021</v>
      </c>
      <c r="I858" s="93" t="s">
        <v>17</v>
      </c>
      <c r="J858" s="92" t="s">
        <v>1674</v>
      </c>
    </row>
    <row r="859" spans="1:10" s="19" customFormat="1" ht="84" x14ac:dyDescent="0.35">
      <c r="A859" s="110" t="s">
        <v>1838</v>
      </c>
      <c r="B859" s="149" t="s">
        <v>1283</v>
      </c>
      <c r="C859" s="94" t="s">
        <v>1636</v>
      </c>
      <c r="D859" s="95">
        <v>43909</v>
      </c>
      <c r="E859" s="93">
        <v>13</v>
      </c>
      <c r="F859" s="94" t="s">
        <v>1284</v>
      </c>
      <c r="G859" s="93" t="s">
        <v>16</v>
      </c>
      <c r="H859" s="93">
        <v>2023</v>
      </c>
      <c r="I859" s="93" t="s">
        <v>17</v>
      </c>
      <c r="J859" s="92" t="s">
        <v>2684</v>
      </c>
    </row>
    <row r="860" spans="1:10" s="19" customFormat="1" ht="42" x14ac:dyDescent="0.35">
      <c r="A860" s="110" t="s">
        <v>47</v>
      </c>
      <c r="B860" s="146" t="s">
        <v>890</v>
      </c>
      <c r="C860" s="94" t="s">
        <v>891</v>
      </c>
      <c r="D860" s="95">
        <v>40779</v>
      </c>
      <c r="E860" s="93" t="s">
        <v>892</v>
      </c>
      <c r="F860" s="94" t="s">
        <v>893</v>
      </c>
      <c r="G860" s="93" t="s">
        <v>16</v>
      </c>
      <c r="H860" s="96">
        <v>2023</v>
      </c>
      <c r="I860" s="93" t="s">
        <v>17</v>
      </c>
      <c r="J860" s="92" t="s">
        <v>1851</v>
      </c>
    </row>
    <row r="861" spans="1:10" s="19" customFormat="1" ht="70" customHeight="1" x14ac:dyDescent="0.35">
      <c r="A861" s="110" t="s">
        <v>47</v>
      </c>
      <c r="B861" s="146" t="s">
        <v>890</v>
      </c>
      <c r="C861" s="94" t="s">
        <v>891</v>
      </c>
      <c r="D861" s="95">
        <v>40779</v>
      </c>
      <c r="E861" s="93" t="s">
        <v>894</v>
      </c>
      <c r="F861" s="94" t="s">
        <v>895</v>
      </c>
      <c r="G861" s="93" t="s">
        <v>16</v>
      </c>
      <c r="H861" s="96">
        <v>2022</v>
      </c>
      <c r="I861" s="93" t="s">
        <v>17</v>
      </c>
      <c r="J861" s="92" t="s">
        <v>896</v>
      </c>
    </row>
    <row r="862" spans="1:10" s="19" customFormat="1" ht="35.5" customHeight="1" x14ac:dyDescent="0.35">
      <c r="A862" s="110" t="s">
        <v>47</v>
      </c>
      <c r="B862" s="146" t="s">
        <v>890</v>
      </c>
      <c r="C862" s="94" t="s">
        <v>891</v>
      </c>
      <c r="D862" s="95">
        <v>40779</v>
      </c>
      <c r="E862" s="93" t="s">
        <v>897</v>
      </c>
      <c r="F862" s="94" t="s">
        <v>898</v>
      </c>
      <c r="G862" s="93" t="s">
        <v>16</v>
      </c>
      <c r="H862" s="96">
        <v>2019</v>
      </c>
      <c r="I862" s="93" t="s">
        <v>17</v>
      </c>
      <c r="J862" s="92" t="s">
        <v>899</v>
      </c>
    </row>
    <row r="863" spans="1:10" s="19" customFormat="1" ht="42" x14ac:dyDescent="0.35">
      <c r="A863" s="110" t="s">
        <v>902</v>
      </c>
      <c r="B863" s="146" t="s">
        <v>400</v>
      </c>
      <c r="C863" s="94" t="s">
        <v>401</v>
      </c>
      <c r="D863" s="95">
        <v>41617</v>
      </c>
      <c r="E863" s="93" t="s">
        <v>903</v>
      </c>
      <c r="F863" s="94" t="s">
        <v>904</v>
      </c>
      <c r="G863" s="93" t="s">
        <v>16</v>
      </c>
      <c r="H863" s="96" t="s">
        <v>57</v>
      </c>
      <c r="I863" s="93" t="s">
        <v>58</v>
      </c>
      <c r="J863" s="92" t="s">
        <v>905</v>
      </c>
    </row>
    <row r="864" spans="1:10" s="19" customFormat="1" ht="42" x14ac:dyDescent="0.35">
      <c r="A864" s="110" t="s">
        <v>902</v>
      </c>
      <c r="B864" s="146" t="s">
        <v>400</v>
      </c>
      <c r="C864" s="94" t="s">
        <v>401</v>
      </c>
      <c r="D864" s="95">
        <v>41617</v>
      </c>
      <c r="E864" s="93" t="s">
        <v>906</v>
      </c>
      <c r="F864" s="94" t="s">
        <v>907</v>
      </c>
      <c r="G864" s="93" t="s">
        <v>16</v>
      </c>
      <c r="H864" s="96" t="s">
        <v>57</v>
      </c>
      <c r="I864" s="93" t="s">
        <v>58</v>
      </c>
      <c r="J864" s="92" t="s">
        <v>908</v>
      </c>
    </row>
    <row r="865" spans="1:10" s="19" customFormat="1" ht="168.5" customHeight="1" x14ac:dyDescent="0.35">
      <c r="A865" s="110" t="s">
        <v>924</v>
      </c>
      <c r="B865" s="150" t="s">
        <v>2391</v>
      </c>
      <c r="C865" s="94" t="s">
        <v>2392</v>
      </c>
      <c r="D865" s="95">
        <v>44153</v>
      </c>
      <c r="E865" s="93">
        <v>3</v>
      </c>
      <c r="F865" s="94" t="s">
        <v>2904</v>
      </c>
      <c r="G865" s="93" t="s">
        <v>16</v>
      </c>
      <c r="H865" s="96">
        <v>2022</v>
      </c>
      <c r="I865" s="93" t="s">
        <v>17</v>
      </c>
      <c r="J865" s="92" t="s">
        <v>2393</v>
      </c>
    </row>
    <row r="866" spans="1:10" s="19" customFormat="1" ht="409.6" customHeight="1" x14ac:dyDescent="0.35">
      <c r="A866" s="110" t="s">
        <v>924</v>
      </c>
      <c r="B866" s="150" t="s">
        <v>2391</v>
      </c>
      <c r="C866" s="94" t="s">
        <v>2392</v>
      </c>
      <c r="D866" s="95">
        <v>44153</v>
      </c>
      <c r="E866" s="93">
        <v>2</v>
      </c>
      <c r="F866" s="94" t="s">
        <v>2893</v>
      </c>
      <c r="G866" s="93" t="s">
        <v>16</v>
      </c>
      <c r="H866" s="96">
        <v>2022</v>
      </c>
      <c r="I866" s="93" t="s">
        <v>17</v>
      </c>
      <c r="J866" s="92" t="s">
        <v>2667</v>
      </c>
    </row>
    <row r="867" spans="1:10" s="19" customFormat="1" ht="106.5" customHeight="1" x14ac:dyDescent="0.35">
      <c r="A867" s="110" t="s">
        <v>924</v>
      </c>
      <c r="B867" s="150" t="s">
        <v>2394</v>
      </c>
      <c r="C867" s="94" t="s">
        <v>2395</v>
      </c>
      <c r="D867" s="95">
        <v>44179</v>
      </c>
      <c r="E867" s="93">
        <v>1</v>
      </c>
      <c r="F867" s="94" t="s">
        <v>2872</v>
      </c>
      <c r="G867" s="93" t="s">
        <v>16</v>
      </c>
      <c r="H867" s="96">
        <v>2022</v>
      </c>
      <c r="I867" s="93" t="s">
        <v>17</v>
      </c>
      <c r="J867" s="92" t="s">
        <v>2396</v>
      </c>
    </row>
    <row r="868" spans="1:10" s="19" customFormat="1" ht="171.5" customHeight="1" x14ac:dyDescent="0.35">
      <c r="A868" s="118" t="s">
        <v>924</v>
      </c>
      <c r="B868" s="151" t="s">
        <v>2267</v>
      </c>
      <c r="C868" s="72" t="s">
        <v>2268</v>
      </c>
      <c r="D868" s="73">
        <v>44361</v>
      </c>
      <c r="E868" s="10" t="s">
        <v>2269</v>
      </c>
      <c r="F868" s="72" t="s">
        <v>2270</v>
      </c>
      <c r="G868" s="10" t="s">
        <v>16</v>
      </c>
      <c r="H868" s="74">
        <v>2022</v>
      </c>
      <c r="I868" s="10" t="s">
        <v>17</v>
      </c>
      <c r="J868" s="71" t="s">
        <v>2668</v>
      </c>
    </row>
    <row r="869" spans="1:10" s="19" customFormat="1" x14ac:dyDescent="0.35">
      <c r="A869" s="14"/>
      <c r="B869" s="152"/>
      <c r="C869" s="7"/>
      <c r="D869" s="8"/>
      <c r="E869" s="9"/>
      <c r="F869" s="17"/>
      <c r="G869" s="17"/>
      <c r="H869" s="17"/>
      <c r="I869" s="17"/>
      <c r="J869" s="105"/>
    </row>
    <row r="870" spans="1:10" s="18" customFormat="1" x14ac:dyDescent="0.35">
      <c r="A870" s="14"/>
      <c r="B870" s="152"/>
      <c r="C870" s="7"/>
      <c r="D870" s="8"/>
      <c r="E870" s="9"/>
      <c r="F870" s="11"/>
      <c r="G870" s="11"/>
      <c r="H870" s="11"/>
      <c r="I870" s="11"/>
      <c r="J870" s="106"/>
    </row>
    <row r="871" spans="1:10" s="18" customFormat="1" x14ac:dyDescent="0.35">
      <c r="A871" s="12"/>
      <c r="B871" s="153"/>
      <c r="C871" s="13"/>
      <c r="D871" s="11"/>
      <c r="E871" s="13"/>
      <c r="F871" s="11"/>
      <c r="G871" s="11"/>
      <c r="H871" s="11"/>
      <c r="I871" s="11"/>
      <c r="J871" s="106"/>
    </row>
    <row r="882" spans="1:10" s="4" customFormat="1" x14ac:dyDescent="0.35">
      <c r="A882" s="12"/>
      <c r="B882" s="153"/>
      <c r="C882" s="13"/>
      <c r="D882" s="11"/>
      <c r="E882" s="13"/>
      <c r="F882" s="11"/>
      <c r="G882" s="11"/>
      <c r="H882" s="11"/>
      <c r="I882" s="11"/>
      <c r="J882" s="106"/>
    </row>
    <row r="883" spans="1:10" s="4" customFormat="1" x14ac:dyDescent="0.35">
      <c r="A883" s="12"/>
      <c r="B883" s="153"/>
      <c r="C883" s="13"/>
      <c r="D883" s="11"/>
      <c r="E883" s="13"/>
      <c r="F883" s="11"/>
      <c r="G883" s="11"/>
      <c r="H883" s="11"/>
      <c r="I883" s="11"/>
      <c r="J883" s="106"/>
    </row>
    <row r="884" spans="1:10" s="4" customFormat="1" x14ac:dyDescent="0.35">
      <c r="A884" s="12"/>
      <c r="B884" s="153"/>
      <c r="C884" s="13"/>
      <c r="D884" s="11"/>
      <c r="E884" s="13"/>
      <c r="F884" s="11"/>
      <c r="G884" s="11"/>
      <c r="H884" s="11"/>
      <c r="I884" s="11"/>
      <c r="J884" s="106"/>
    </row>
  </sheetData>
  <phoneticPr fontId="29" type="noConversion"/>
  <conditionalFormatting sqref="J252:J253 J257 J259 J264 J266 J268 J274 J276:J279 J281 J284:J285 J289:J293 J315 J317 J319 J321 J325 J327:J328 I393:I395 I318:J318 I373:J373 I336:J339 I340:I342 I369:J370 I364:I368 I374 I387:J389 I386 I375:J385 I329 I390:I391 I399:I402 I271:J273 I334:I335 I330:J333 I354:J363 I405 J305:J311 I353 I343:J352 I403:J404">
    <cfRule type="dataBar" priority="99">
      <dataBar>
        <cfvo type="num" val="0"/>
        <cfvo type="num" val="1"/>
        <color rgb="FF00B050"/>
      </dataBar>
      <extLst>
        <ext xmlns:x14="http://schemas.microsoft.com/office/spreadsheetml/2009/9/main" uri="{B025F937-C7B1-47D3-B67F-A62EFF666E3E}">
          <x14:id>{D658D2CA-76BF-493F-96CB-080F8BA82DA1}</x14:id>
        </ext>
      </extLst>
    </cfRule>
  </conditionalFormatting>
  <conditionalFormatting sqref="I254:J254">
    <cfRule type="dataBar" priority="95">
      <dataBar>
        <cfvo type="num" val="0"/>
        <cfvo type="num" val="1"/>
        <color rgb="FF00B050"/>
      </dataBar>
      <extLst>
        <ext xmlns:x14="http://schemas.microsoft.com/office/spreadsheetml/2009/9/main" uri="{B025F937-C7B1-47D3-B67F-A62EFF666E3E}">
          <x14:id>{99BC0115-387C-43A3-BE8D-BD9785586B3B}</x14:id>
        </ext>
      </extLst>
    </cfRule>
  </conditionalFormatting>
  <conditionalFormatting sqref="I256:J256">
    <cfRule type="dataBar" priority="94">
      <dataBar>
        <cfvo type="num" val="0"/>
        <cfvo type="num" val="1"/>
        <color rgb="FF00B050"/>
      </dataBar>
      <extLst>
        <ext xmlns:x14="http://schemas.microsoft.com/office/spreadsheetml/2009/9/main" uri="{B025F937-C7B1-47D3-B67F-A62EFF666E3E}">
          <x14:id>{91EE9609-D18A-45DE-8BD0-07F286BB16B7}</x14:id>
        </ext>
      </extLst>
    </cfRule>
  </conditionalFormatting>
  <conditionalFormatting sqref="I258:J258">
    <cfRule type="dataBar" priority="93">
      <dataBar>
        <cfvo type="num" val="0"/>
        <cfvo type="num" val="1"/>
        <color rgb="FF00B050"/>
      </dataBar>
      <extLst>
        <ext xmlns:x14="http://schemas.microsoft.com/office/spreadsheetml/2009/9/main" uri="{B025F937-C7B1-47D3-B67F-A62EFF666E3E}">
          <x14:id>{94B0C443-BAB9-45D1-AC1A-F006C461A79B}</x14:id>
        </ext>
      </extLst>
    </cfRule>
  </conditionalFormatting>
  <conditionalFormatting sqref="I260:J260">
    <cfRule type="dataBar" priority="92">
      <dataBar>
        <cfvo type="num" val="0"/>
        <cfvo type="num" val="1"/>
        <color rgb="FF00B050"/>
      </dataBar>
      <extLst>
        <ext xmlns:x14="http://schemas.microsoft.com/office/spreadsheetml/2009/9/main" uri="{B025F937-C7B1-47D3-B67F-A62EFF666E3E}">
          <x14:id>{822ACAAC-827B-43A5-9A42-FEC5A177125E}</x14:id>
        </ext>
      </extLst>
    </cfRule>
  </conditionalFormatting>
  <conditionalFormatting sqref="I263:J263">
    <cfRule type="dataBar" priority="91">
      <dataBar>
        <cfvo type="num" val="0"/>
        <cfvo type="num" val="1"/>
        <color rgb="FF00B050"/>
      </dataBar>
      <extLst>
        <ext xmlns:x14="http://schemas.microsoft.com/office/spreadsheetml/2009/9/main" uri="{B025F937-C7B1-47D3-B67F-A62EFF666E3E}">
          <x14:id>{F6A237EA-29A1-482D-BD5C-05BB62113D1C}</x14:id>
        </ext>
      </extLst>
    </cfRule>
  </conditionalFormatting>
  <conditionalFormatting sqref="I265:J265">
    <cfRule type="dataBar" priority="90">
      <dataBar>
        <cfvo type="num" val="0"/>
        <cfvo type="num" val="1"/>
        <color rgb="FF00B050"/>
      </dataBar>
      <extLst>
        <ext xmlns:x14="http://schemas.microsoft.com/office/spreadsheetml/2009/9/main" uri="{B025F937-C7B1-47D3-B67F-A62EFF666E3E}">
          <x14:id>{ADF07382-67CD-48A0-96C4-65F4DDE4FB75}</x14:id>
        </ext>
      </extLst>
    </cfRule>
  </conditionalFormatting>
  <conditionalFormatting sqref="I267:J267">
    <cfRule type="dataBar" priority="89">
      <dataBar>
        <cfvo type="num" val="0"/>
        <cfvo type="num" val="1"/>
        <color rgb="FF00B050"/>
      </dataBar>
      <extLst>
        <ext xmlns:x14="http://schemas.microsoft.com/office/spreadsheetml/2009/9/main" uri="{B025F937-C7B1-47D3-B67F-A62EFF666E3E}">
          <x14:id>{295338C2-A3F9-48C1-A086-2645CA4A2272}</x14:id>
        </ext>
      </extLst>
    </cfRule>
  </conditionalFormatting>
  <conditionalFormatting sqref="I269">
    <cfRule type="dataBar" priority="88">
      <dataBar>
        <cfvo type="num" val="0"/>
        <cfvo type="num" val="1"/>
        <color rgb="FF00B050"/>
      </dataBar>
      <extLst>
        <ext xmlns:x14="http://schemas.microsoft.com/office/spreadsheetml/2009/9/main" uri="{B025F937-C7B1-47D3-B67F-A62EFF666E3E}">
          <x14:id>{9197DCFF-B034-4B9B-B862-2E28522CFA75}</x14:id>
        </ext>
      </extLst>
    </cfRule>
  </conditionalFormatting>
  <conditionalFormatting sqref="I275:J275">
    <cfRule type="dataBar" priority="86">
      <dataBar>
        <cfvo type="num" val="0"/>
        <cfvo type="num" val="1"/>
        <color rgb="FF00B050"/>
      </dataBar>
      <extLst>
        <ext xmlns:x14="http://schemas.microsoft.com/office/spreadsheetml/2009/9/main" uri="{B025F937-C7B1-47D3-B67F-A62EFF666E3E}">
          <x14:id>{C4FED9B8-7E82-488A-8F29-5A94D1E6024D}</x14:id>
        </ext>
      </extLst>
    </cfRule>
  </conditionalFormatting>
  <conditionalFormatting sqref="I280:J280">
    <cfRule type="dataBar" priority="84">
      <dataBar>
        <cfvo type="num" val="0"/>
        <cfvo type="num" val="1"/>
        <color rgb="FF00B050"/>
      </dataBar>
      <extLst>
        <ext xmlns:x14="http://schemas.microsoft.com/office/spreadsheetml/2009/9/main" uri="{B025F937-C7B1-47D3-B67F-A62EFF666E3E}">
          <x14:id>{21CE38B4-3E45-4450-BA03-6ED355CAB35E}</x14:id>
        </ext>
      </extLst>
    </cfRule>
  </conditionalFormatting>
  <conditionalFormatting sqref="I282:J282">
    <cfRule type="dataBar" priority="83">
      <dataBar>
        <cfvo type="num" val="0"/>
        <cfvo type="num" val="1"/>
        <color rgb="FF00B050"/>
      </dataBar>
      <extLst>
        <ext xmlns:x14="http://schemas.microsoft.com/office/spreadsheetml/2009/9/main" uri="{B025F937-C7B1-47D3-B67F-A62EFF666E3E}">
          <x14:id>{893685F6-FDD4-43E4-8A92-63065CD75632}</x14:id>
        </ext>
      </extLst>
    </cfRule>
  </conditionalFormatting>
  <conditionalFormatting sqref="I283:J283">
    <cfRule type="dataBar" priority="81">
      <dataBar>
        <cfvo type="num" val="0"/>
        <cfvo type="num" val="1"/>
        <color rgb="FF00B050"/>
      </dataBar>
      <extLst>
        <ext xmlns:x14="http://schemas.microsoft.com/office/spreadsheetml/2009/9/main" uri="{B025F937-C7B1-47D3-B67F-A62EFF666E3E}">
          <x14:id>{EC569678-5F43-4CC3-8809-B3183EB8A7DC}</x14:id>
        </ext>
      </extLst>
    </cfRule>
  </conditionalFormatting>
  <conditionalFormatting sqref="I286:J286">
    <cfRule type="dataBar" priority="79">
      <dataBar>
        <cfvo type="num" val="0"/>
        <cfvo type="num" val="1"/>
        <color rgb="FF00B050"/>
      </dataBar>
      <extLst>
        <ext xmlns:x14="http://schemas.microsoft.com/office/spreadsheetml/2009/9/main" uri="{B025F937-C7B1-47D3-B67F-A62EFF666E3E}">
          <x14:id>{1F9AE2A3-5DCB-4765-BAB4-05E8CA7ACF19}</x14:id>
        </ext>
      </extLst>
    </cfRule>
  </conditionalFormatting>
  <conditionalFormatting sqref="I287:J287">
    <cfRule type="dataBar" priority="78">
      <dataBar>
        <cfvo type="num" val="0"/>
        <cfvo type="num" val="1"/>
        <color rgb="FF00B050"/>
      </dataBar>
      <extLst>
        <ext xmlns:x14="http://schemas.microsoft.com/office/spreadsheetml/2009/9/main" uri="{B025F937-C7B1-47D3-B67F-A62EFF666E3E}">
          <x14:id>{99643298-AA8B-4049-8CEF-EA478764C4AA}</x14:id>
        </ext>
      </extLst>
    </cfRule>
  </conditionalFormatting>
  <conditionalFormatting sqref="I288:J288">
    <cfRule type="dataBar" priority="77">
      <dataBar>
        <cfvo type="num" val="0"/>
        <cfvo type="num" val="1"/>
        <color rgb="FF00B050"/>
      </dataBar>
      <extLst>
        <ext xmlns:x14="http://schemas.microsoft.com/office/spreadsheetml/2009/9/main" uri="{B025F937-C7B1-47D3-B67F-A62EFF666E3E}">
          <x14:id>{2919694F-C84C-4A07-9CA8-8004B674504C}</x14:id>
        </ext>
      </extLst>
    </cfRule>
  </conditionalFormatting>
  <conditionalFormatting sqref="I294:J297 I298">
    <cfRule type="dataBar" priority="75">
      <dataBar>
        <cfvo type="num" val="0"/>
        <cfvo type="num" val="1"/>
        <color rgb="FF00B050"/>
      </dataBar>
      <extLst>
        <ext xmlns:x14="http://schemas.microsoft.com/office/spreadsheetml/2009/9/main" uri="{B025F937-C7B1-47D3-B67F-A62EFF666E3E}">
          <x14:id>{6D0E42F2-83CC-4DB4-9692-A03FE1808C61}</x14:id>
        </ext>
      </extLst>
    </cfRule>
  </conditionalFormatting>
  <conditionalFormatting sqref="I299">
    <cfRule type="dataBar" priority="74">
      <dataBar>
        <cfvo type="num" val="0"/>
        <cfvo type="num" val="1"/>
        <color rgb="FF00B050"/>
      </dataBar>
      <extLst>
        <ext xmlns:x14="http://schemas.microsoft.com/office/spreadsheetml/2009/9/main" uri="{B025F937-C7B1-47D3-B67F-A62EFF666E3E}">
          <x14:id>{32B14934-669D-4BF3-8030-0EE03309864D}</x14:id>
        </ext>
      </extLst>
    </cfRule>
  </conditionalFormatting>
  <conditionalFormatting sqref="I300:J300">
    <cfRule type="dataBar" priority="73">
      <dataBar>
        <cfvo type="num" val="0"/>
        <cfvo type="num" val="1"/>
        <color rgb="FF00B050"/>
      </dataBar>
      <extLst>
        <ext xmlns:x14="http://schemas.microsoft.com/office/spreadsheetml/2009/9/main" uri="{B025F937-C7B1-47D3-B67F-A62EFF666E3E}">
          <x14:id>{500AA99C-1793-414E-A624-DC3E66ECF6C1}</x14:id>
        </ext>
      </extLst>
    </cfRule>
  </conditionalFormatting>
  <conditionalFormatting sqref="I301">
    <cfRule type="dataBar" priority="72">
      <dataBar>
        <cfvo type="num" val="0"/>
        <cfvo type="num" val="1"/>
        <color rgb="FF00B050"/>
      </dataBar>
      <extLst>
        <ext xmlns:x14="http://schemas.microsoft.com/office/spreadsheetml/2009/9/main" uri="{B025F937-C7B1-47D3-B67F-A62EFF666E3E}">
          <x14:id>{4C40B9D2-1C97-41C3-9509-4B511BD8D41E}</x14:id>
        </ext>
      </extLst>
    </cfRule>
  </conditionalFormatting>
  <conditionalFormatting sqref="I304">
    <cfRule type="dataBar" priority="70">
      <dataBar>
        <cfvo type="num" val="0"/>
        <cfvo type="num" val="1"/>
        <color rgb="FF00B050"/>
      </dataBar>
      <extLst>
        <ext xmlns:x14="http://schemas.microsoft.com/office/spreadsheetml/2009/9/main" uri="{B025F937-C7B1-47D3-B67F-A62EFF666E3E}">
          <x14:id>{5096326D-E15A-4CF8-904F-77AADA539D31}</x14:id>
        </ext>
      </extLst>
    </cfRule>
  </conditionalFormatting>
  <conditionalFormatting sqref="I312">
    <cfRule type="dataBar" priority="69">
      <dataBar>
        <cfvo type="num" val="0"/>
        <cfvo type="num" val="1"/>
        <color rgb="FF00B050"/>
      </dataBar>
      <extLst>
        <ext xmlns:x14="http://schemas.microsoft.com/office/spreadsheetml/2009/9/main" uri="{B025F937-C7B1-47D3-B67F-A62EFF666E3E}">
          <x14:id>{590733BC-36D0-44A9-8003-D4177A784713}</x14:id>
        </ext>
      </extLst>
    </cfRule>
  </conditionalFormatting>
  <conditionalFormatting sqref="I314:J314">
    <cfRule type="dataBar" priority="68">
      <dataBar>
        <cfvo type="num" val="0"/>
        <cfvo type="num" val="1"/>
        <color rgb="FF00B050"/>
      </dataBar>
      <extLst>
        <ext xmlns:x14="http://schemas.microsoft.com/office/spreadsheetml/2009/9/main" uri="{B025F937-C7B1-47D3-B67F-A62EFF666E3E}">
          <x14:id>{7475AD84-C832-4E38-AD5B-31CB662101EA}</x14:id>
        </ext>
      </extLst>
    </cfRule>
  </conditionalFormatting>
  <conditionalFormatting sqref="I316:J316">
    <cfRule type="dataBar" priority="67">
      <dataBar>
        <cfvo type="num" val="0"/>
        <cfvo type="num" val="1"/>
        <color rgb="FF00B050"/>
      </dataBar>
      <extLst>
        <ext xmlns:x14="http://schemas.microsoft.com/office/spreadsheetml/2009/9/main" uri="{B025F937-C7B1-47D3-B67F-A62EFF666E3E}">
          <x14:id>{8C0E1323-EB8F-4DC5-BF93-38200D71C6E2}</x14:id>
        </ext>
      </extLst>
    </cfRule>
  </conditionalFormatting>
  <conditionalFormatting sqref="I320:J320">
    <cfRule type="dataBar" priority="62">
      <dataBar>
        <cfvo type="num" val="0"/>
        <cfvo type="num" val="1"/>
        <color rgb="FF00B050"/>
      </dataBar>
      <extLst>
        <ext xmlns:x14="http://schemas.microsoft.com/office/spreadsheetml/2009/9/main" uri="{B025F937-C7B1-47D3-B67F-A62EFF666E3E}">
          <x14:id>{3310BB26-C981-4DFA-8077-AEB8E35EB608}</x14:id>
        </ext>
      </extLst>
    </cfRule>
  </conditionalFormatting>
  <conditionalFormatting sqref="I322:J322">
    <cfRule type="dataBar" priority="61">
      <dataBar>
        <cfvo type="num" val="0"/>
        <cfvo type="num" val="1"/>
        <color rgb="FF00B050"/>
      </dataBar>
      <extLst>
        <ext xmlns:x14="http://schemas.microsoft.com/office/spreadsheetml/2009/9/main" uri="{B025F937-C7B1-47D3-B67F-A62EFF666E3E}">
          <x14:id>{49B78F71-9702-4883-A03E-C6756AA383E8}</x14:id>
        </ext>
      </extLst>
    </cfRule>
  </conditionalFormatting>
  <conditionalFormatting sqref="I323">
    <cfRule type="dataBar" priority="59">
      <dataBar>
        <cfvo type="num" val="0"/>
        <cfvo type="num" val="1"/>
        <color rgb="FF00B050"/>
      </dataBar>
      <extLst>
        <ext xmlns:x14="http://schemas.microsoft.com/office/spreadsheetml/2009/9/main" uri="{B025F937-C7B1-47D3-B67F-A62EFF666E3E}">
          <x14:id>{659EDFFA-D7BA-45C4-B806-B29CD1AB8A4E}</x14:id>
        </ext>
      </extLst>
    </cfRule>
  </conditionalFormatting>
  <conditionalFormatting sqref="I324:J324">
    <cfRule type="dataBar" priority="57">
      <dataBar>
        <cfvo type="num" val="0"/>
        <cfvo type="num" val="1"/>
        <color rgb="FF00B050"/>
      </dataBar>
      <extLst>
        <ext xmlns:x14="http://schemas.microsoft.com/office/spreadsheetml/2009/9/main" uri="{B025F937-C7B1-47D3-B67F-A62EFF666E3E}">
          <x14:id>{7C0ABA17-4000-48A8-92F7-7ACEFF30A5FF}</x14:id>
        </ext>
      </extLst>
    </cfRule>
  </conditionalFormatting>
  <conditionalFormatting sqref="I326:J326">
    <cfRule type="dataBar" priority="56">
      <dataBar>
        <cfvo type="num" val="0"/>
        <cfvo type="num" val="1"/>
        <color rgb="FF00B050"/>
      </dataBar>
      <extLst>
        <ext xmlns:x14="http://schemas.microsoft.com/office/spreadsheetml/2009/9/main" uri="{B025F937-C7B1-47D3-B67F-A62EFF666E3E}">
          <x14:id>{D4AACD25-E4A6-449D-B011-41616D288FCB}</x14:id>
        </ext>
      </extLst>
    </cfRule>
  </conditionalFormatting>
  <conditionalFormatting sqref="I371:J371 I372">
    <cfRule type="dataBar" priority="51">
      <dataBar>
        <cfvo type="num" val="0"/>
        <cfvo type="num" val="1"/>
        <color rgb="FF00B050"/>
      </dataBar>
      <extLst>
        <ext xmlns:x14="http://schemas.microsoft.com/office/spreadsheetml/2009/9/main" uri="{B025F937-C7B1-47D3-B67F-A62EFF666E3E}">
          <x14:id>{991AE1A6-B148-4750-8532-62EE98378DE5}</x14:id>
        </ext>
      </extLst>
    </cfRule>
  </conditionalFormatting>
  <conditionalFormatting sqref="I392">
    <cfRule type="dataBar" priority="50">
      <dataBar>
        <cfvo type="num" val="0"/>
        <cfvo type="num" val="1"/>
        <color rgb="FF00B050"/>
      </dataBar>
      <extLst>
        <ext xmlns:x14="http://schemas.microsoft.com/office/spreadsheetml/2009/9/main" uri="{B025F937-C7B1-47D3-B67F-A62EFF666E3E}">
          <x14:id>{F078E2D6-51CD-47DF-8207-1FE343424148}</x14:id>
        </ext>
      </extLst>
    </cfRule>
  </conditionalFormatting>
  <conditionalFormatting sqref="I396">
    <cfRule type="dataBar" priority="45">
      <dataBar>
        <cfvo type="num" val="0"/>
        <cfvo type="num" val="1"/>
        <color rgb="FF00B050"/>
      </dataBar>
      <extLst>
        <ext xmlns:x14="http://schemas.microsoft.com/office/spreadsheetml/2009/9/main" uri="{B025F937-C7B1-47D3-B67F-A62EFF666E3E}">
          <x14:id>{D2A89F29-0B4B-49A5-86C1-5B2E59B708F6}</x14:id>
        </ext>
      </extLst>
    </cfRule>
  </conditionalFormatting>
  <conditionalFormatting sqref="J397">
    <cfRule type="dataBar" priority="44">
      <dataBar>
        <cfvo type="num" val="0"/>
        <cfvo type="num" val="1"/>
        <color rgb="FF00B050"/>
      </dataBar>
      <extLst>
        <ext xmlns:x14="http://schemas.microsoft.com/office/spreadsheetml/2009/9/main" uri="{B025F937-C7B1-47D3-B67F-A62EFF666E3E}">
          <x14:id>{73EA2138-2CED-4E68-B48F-A6C929469876}</x14:id>
        </ext>
      </extLst>
    </cfRule>
  </conditionalFormatting>
  <conditionalFormatting sqref="J398">
    <cfRule type="dataBar" priority="40">
      <dataBar>
        <cfvo type="num" val="0"/>
        <cfvo type="num" val="1"/>
        <color rgb="FF00B050"/>
      </dataBar>
      <extLst>
        <ext xmlns:x14="http://schemas.microsoft.com/office/spreadsheetml/2009/9/main" uri="{B025F937-C7B1-47D3-B67F-A62EFF666E3E}">
          <x14:id>{6C71AD8A-E64D-4E23-AB87-7BFCC69B25F8}</x14:id>
        </ext>
      </extLst>
    </cfRule>
  </conditionalFormatting>
  <conditionalFormatting sqref="J304">
    <cfRule type="dataBar" priority="25">
      <dataBar>
        <cfvo type="num" val="0"/>
        <cfvo type="num" val="1"/>
        <color rgb="FF00B050"/>
      </dataBar>
      <extLst>
        <ext xmlns:x14="http://schemas.microsoft.com/office/spreadsheetml/2009/9/main" uri="{B025F937-C7B1-47D3-B67F-A62EFF666E3E}">
          <x14:id>{45FCFAC3-1950-4AAD-A35A-44F1289DB0EC}</x14:id>
        </ext>
      </extLst>
    </cfRule>
  </conditionalFormatting>
  <conditionalFormatting sqref="J269">
    <cfRule type="dataBar" priority="32">
      <dataBar>
        <cfvo type="num" val="0"/>
        <cfvo type="num" val="1"/>
        <color rgb="FF00B050"/>
      </dataBar>
      <extLst>
        <ext xmlns:x14="http://schemas.microsoft.com/office/spreadsheetml/2009/9/main" uri="{B025F937-C7B1-47D3-B67F-A62EFF666E3E}">
          <x14:id>{13746EDC-9FC4-42A4-9978-4E94ADFE7D98}</x14:id>
        </ext>
      </extLst>
    </cfRule>
  </conditionalFormatting>
  <conditionalFormatting sqref="J270">
    <cfRule type="dataBar" priority="31">
      <dataBar>
        <cfvo type="num" val="0"/>
        <cfvo type="num" val="1"/>
        <color rgb="FF00B050"/>
      </dataBar>
      <extLst>
        <ext xmlns:x14="http://schemas.microsoft.com/office/spreadsheetml/2009/9/main" uri="{B025F937-C7B1-47D3-B67F-A62EFF666E3E}">
          <x14:id>{6EB5CA68-3D62-4643-BAD9-ACC1A07A9BC7}</x14:id>
        </ext>
      </extLst>
    </cfRule>
  </conditionalFormatting>
  <conditionalFormatting sqref="J396">
    <cfRule type="dataBar" priority="9">
      <dataBar>
        <cfvo type="num" val="0"/>
        <cfvo type="num" val="1"/>
        <color rgb="FF00B050"/>
      </dataBar>
      <extLst>
        <ext xmlns:x14="http://schemas.microsoft.com/office/spreadsheetml/2009/9/main" uri="{B025F937-C7B1-47D3-B67F-A62EFF666E3E}">
          <x14:id>{23969B63-D100-4BC6-9F3C-E0565491A52D}</x14:id>
        </ext>
      </extLst>
    </cfRule>
  </conditionalFormatting>
  <conditionalFormatting sqref="J301">
    <cfRule type="dataBar" priority="29">
      <dataBar>
        <cfvo type="num" val="0"/>
        <cfvo type="num" val="1"/>
        <color rgb="FF00B050"/>
      </dataBar>
      <extLst>
        <ext xmlns:x14="http://schemas.microsoft.com/office/spreadsheetml/2009/9/main" uri="{B025F937-C7B1-47D3-B67F-A62EFF666E3E}">
          <x14:id>{44C7F75B-D0DF-456E-8EFC-FA6D4C78EC7C}</x14:id>
        </ext>
      </extLst>
    </cfRule>
  </conditionalFormatting>
  <conditionalFormatting sqref="J302">
    <cfRule type="dataBar" priority="28">
      <dataBar>
        <cfvo type="num" val="0"/>
        <cfvo type="num" val="1"/>
        <color rgb="FF00B050"/>
      </dataBar>
      <extLst>
        <ext xmlns:x14="http://schemas.microsoft.com/office/spreadsheetml/2009/9/main" uri="{B025F937-C7B1-47D3-B67F-A62EFF666E3E}">
          <x14:id>{72206598-3436-40C2-8378-2F0DC7CA958F}</x14:id>
        </ext>
      </extLst>
    </cfRule>
  </conditionalFormatting>
  <conditionalFormatting sqref="J303">
    <cfRule type="dataBar" priority="26">
      <dataBar>
        <cfvo type="num" val="0"/>
        <cfvo type="num" val="1"/>
        <color rgb="FF00B050"/>
      </dataBar>
      <extLst>
        <ext xmlns:x14="http://schemas.microsoft.com/office/spreadsheetml/2009/9/main" uri="{B025F937-C7B1-47D3-B67F-A62EFF666E3E}">
          <x14:id>{265F99EE-9F11-4597-BA21-6474E70B6DEB}</x14:id>
        </ext>
      </extLst>
    </cfRule>
  </conditionalFormatting>
  <conditionalFormatting sqref="J312">
    <cfRule type="dataBar" priority="23">
      <dataBar>
        <cfvo type="num" val="0"/>
        <cfvo type="num" val="1"/>
        <color rgb="FF00B050"/>
      </dataBar>
      <extLst>
        <ext xmlns:x14="http://schemas.microsoft.com/office/spreadsheetml/2009/9/main" uri="{B025F937-C7B1-47D3-B67F-A62EFF666E3E}">
          <x14:id>{1041325B-2AC6-4402-B1C0-7C63ECEEB0E7}</x14:id>
        </ext>
      </extLst>
    </cfRule>
  </conditionalFormatting>
  <conditionalFormatting sqref="J340">
    <cfRule type="dataBar" priority="21">
      <dataBar>
        <cfvo type="num" val="0"/>
        <cfvo type="num" val="1"/>
        <color rgb="FF00B050"/>
      </dataBar>
      <extLst>
        <ext xmlns:x14="http://schemas.microsoft.com/office/spreadsheetml/2009/9/main" uri="{B025F937-C7B1-47D3-B67F-A62EFF666E3E}">
          <x14:id>{33A82A99-3415-437B-A061-697DF5053F66}</x14:id>
        </ext>
      </extLst>
    </cfRule>
  </conditionalFormatting>
  <conditionalFormatting sqref="J341">
    <cfRule type="dataBar" priority="20">
      <dataBar>
        <cfvo type="num" val="0"/>
        <cfvo type="num" val="1"/>
        <color rgb="FF00B050"/>
      </dataBar>
      <extLst>
        <ext xmlns:x14="http://schemas.microsoft.com/office/spreadsheetml/2009/9/main" uri="{B025F937-C7B1-47D3-B67F-A62EFF666E3E}">
          <x14:id>{BA4A667E-A5FB-4DD5-BE66-8B458BF8FB4E}</x14:id>
        </ext>
      </extLst>
    </cfRule>
  </conditionalFormatting>
  <conditionalFormatting sqref="J342">
    <cfRule type="dataBar" priority="19">
      <dataBar>
        <cfvo type="num" val="0"/>
        <cfvo type="num" val="1"/>
        <color rgb="FF00B050"/>
      </dataBar>
      <extLst>
        <ext xmlns:x14="http://schemas.microsoft.com/office/spreadsheetml/2009/9/main" uri="{B025F937-C7B1-47D3-B67F-A62EFF666E3E}">
          <x14:id>{1C75416C-C455-496B-8641-087CB4E01842}</x14:id>
        </ext>
      </extLst>
    </cfRule>
  </conditionalFormatting>
  <conditionalFormatting sqref="J353">
    <cfRule type="dataBar" priority="17">
      <dataBar>
        <cfvo type="num" val="0"/>
        <cfvo type="num" val="1"/>
        <color rgb="FF00B050"/>
      </dataBar>
      <extLst>
        <ext xmlns:x14="http://schemas.microsoft.com/office/spreadsheetml/2009/9/main" uri="{B025F937-C7B1-47D3-B67F-A62EFF666E3E}">
          <x14:id>{666DB41A-0D6E-4455-B837-9FB4C978A3BC}</x14:id>
        </ext>
      </extLst>
    </cfRule>
  </conditionalFormatting>
  <conditionalFormatting sqref="J374">
    <cfRule type="dataBar" priority="16">
      <dataBar>
        <cfvo type="num" val="0"/>
        <cfvo type="num" val="1"/>
        <color rgb="FF00B050"/>
      </dataBar>
      <extLst>
        <ext xmlns:x14="http://schemas.microsoft.com/office/spreadsheetml/2009/9/main" uri="{B025F937-C7B1-47D3-B67F-A62EFF666E3E}">
          <x14:id>{ED7CABBB-1780-4369-9A5F-1A93A119AC56}</x14:id>
        </ext>
      </extLst>
    </cfRule>
  </conditionalFormatting>
  <conditionalFormatting sqref="J386">
    <cfRule type="dataBar" priority="15">
      <dataBar>
        <cfvo type="num" val="0"/>
        <cfvo type="num" val="1"/>
        <color rgb="FF00B050"/>
      </dataBar>
      <extLst>
        <ext xmlns:x14="http://schemas.microsoft.com/office/spreadsheetml/2009/9/main" uri="{B025F937-C7B1-47D3-B67F-A62EFF666E3E}">
          <x14:id>{B51E4DD3-C1FA-473E-BF78-883525C08C44}</x14:id>
        </ext>
      </extLst>
    </cfRule>
  </conditionalFormatting>
  <conditionalFormatting sqref="J408:J410">
    <cfRule type="dataBar" priority="1">
      <dataBar>
        <cfvo type="num" val="0"/>
        <cfvo type="num" val="1"/>
        <color rgb="FF00B050"/>
      </dataBar>
      <extLst>
        <ext xmlns:x14="http://schemas.microsoft.com/office/spreadsheetml/2009/9/main" uri="{B025F937-C7B1-47D3-B67F-A62EFF666E3E}">
          <x14:id>{0D7B54ED-4D3E-43C4-8CDE-A409773D429F}</x14:id>
        </ext>
      </extLst>
    </cfRule>
  </conditionalFormatting>
  <conditionalFormatting sqref="J390:J392">
    <cfRule type="dataBar" priority="12">
      <dataBar>
        <cfvo type="num" val="0"/>
        <cfvo type="num" val="1"/>
        <color rgb="FF00B050"/>
      </dataBar>
      <extLst>
        <ext xmlns:x14="http://schemas.microsoft.com/office/spreadsheetml/2009/9/main" uri="{B025F937-C7B1-47D3-B67F-A62EFF666E3E}">
          <x14:id>{663784D8-F753-4C8B-9DBC-D608DB265063}</x14:id>
        </ext>
      </extLst>
    </cfRule>
  </conditionalFormatting>
  <conditionalFormatting sqref="J393">
    <cfRule type="dataBar" priority="11">
      <dataBar>
        <cfvo type="num" val="0"/>
        <cfvo type="num" val="1"/>
        <color rgb="FF00B050"/>
      </dataBar>
      <extLst>
        <ext xmlns:x14="http://schemas.microsoft.com/office/spreadsheetml/2009/9/main" uri="{B025F937-C7B1-47D3-B67F-A62EFF666E3E}">
          <x14:id>{94C2A7D9-069E-4BF9-8D56-312320AC7DFC}</x14:id>
        </ext>
      </extLst>
    </cfRule>
  </conditionalFormatting>
  <conditionalFormatting sqref="J394">
    <cfRule type="dataBar" priority="10">
      <dataBar>
        <cfvo type="num" val="0"/>
        <cfvo type="num" val="1"/>
        <color rgb="FF00B050"/>
      </dataBar>
      <extLst>
        <ext xmlns:x14="http://schemas.microsoft.com/office/spreadsheetml/2009/9/main" uri="{B025F937-C7B1-47D3-B67F-A62EFF666E3E}">
          <x14:id>{15D20BFF-434B-4CF1-9A76-B46293C4A851}</x14:id>
        </ext>
      </extLst>
    </cfRule>
  </conditionalFormatting>
  <conditionalFormatting sqref="J395">
    <cfRule type="dataBar" priority="7">
      <dataBar>
        <cfvo type="num" val="0"/>
        <cfvo type="num" val="1"/>
        <color rgb="FF00B050"/>
      </dataBar>
      <extLst>
        <ext xmlns:x14="http://schemas.microsoft.com/office/spreadsheetml/2009/9/main" uri="{B025F937-C7B1-47D3-B67F-A62EFF666E3E}">
          <x14:id>{94A1BEB4-D436-4752-99A3-F83A68916BD4}</x14:id>
        </ext>
      </extLst>
    </cfRule>
  </conditionalFormatting>
  <conditionalFormatting sqref="J401:J402">
    <cfRule type="dataBar" priority="6">
      <dataBar>
        <cfvo type="num" val="0"/>
        <cfvo type="num" val="1"/>
        <color rgb="FF00B050"/>
      </dataBar>
      <extLst>
        <ext xmlns:x14="http://schemas.microsoft.com/office/spreadsheetml/2009/9/main" uri="{B025F937-C7B1-47D3-B67F-A62EFF666E3E}">
          <x14:id>{EEA773CE-EAC8-4499-81AC-BEBFC6B7F650}</x14:id>
        </ext>
      </extLst>
    </cfRule>
  </conditionalFormatting>
  <conditionalFormatting sqref="I406:J407">
    <cfRule type="dataBar" priority="2">
      <dataBar>
        <cfvo type="num" val="0"/>
        <cfvo type="num" val="1"/>
        <color rgb="FF00B050"/>
      </dataBar>
      <extLst>
        <ext xmlns:x14="http://schemas.microsoft.com/office/spreadsheetml/2009/9/main" uri="{B025F937-C7B1-47D3-B67F-A62EFF666E3E}">
          <x14:id>{3AA306E7-D94B-47D1-B1A3-EA2FAED81D6C}</x14:id>
        </ext>
      </extLst>
    </cfRule>
  </conditionalFormatting>
  <dataValidations count="3">
    <dataValidation type="list" allowBlank="1" showInputMessage="1" showErrorMessage="1" sqref="I580:I868 I4:I577" xr:uid="{00000000-0002-0000-0200-000004000000}">
      <formula1>$M$3:$M$4</formula1>
    </dataValidation>
    <dataValidation type="list" allowBlank="1" showInputMessage="1" showErrorMessage="1" sqref="H5:H868" xr:uid="{B57ED659-7881-4FC7-AD5C-1CF89D55091A}">
      <formula1>$O$3:$O$10</formula1>
    </dataValidation>
    <dataValidation type="list" allowBlank="1" showInputMessage="1" showErrorMessage="1" sqref="G4:G868" xr:uid="{DC66C1C6-0197-4292-81F6-BEEAAA97A5D7}">
      <formula1>$L$3:$L$6</formula1>
    </dataValidation>
  </dataValidations>
  <hyperlinks>
    <hyperlink ref="B4" r:id="rId1" xr:uid="{00000000-0004-0000-0200-000000000000}"/>
    <hyperlink ref="B9" r:id="rId2" xr:uid="{00000000-0004-0000-0200-000001000000}"/>
    <hyperlink ref="B10" r:id="rId3" xr:uid="{00000000-0004-0000-0200-000002000000}"/>
    <hyperlink ref="B6" r:id="rId4" xr:uid="{00000000-0004-0000-0200-000003000000}"/>
    <hyperlink ref="B7" r:id="rId5" xr:uid="{00000000-0004-0000-0200-000004000000}"/>
    <hyperlink ref="B5" r:id="rId6" xr:uid="{00000000-0004-0000-0200-000005000000}"/>
    <hyperlink ref="B8" r:id="rId7" xr:uid="{00000000-0004-0000-0200-000006000000}"/>
    <hyperlink ref="B84" r:id="rId8" xr:uid="{00000000-0004-0000-0200-00000B000000}"/>
    <hyperlink ref="B158" r:id="rId9" xr:uid="{00000000-0004-0000-0200-00000C000000}"/>
    <hyperlink ref="B196" r:id="rId10" xr:uid="{00000000-0004-0000-0200-00000D000000}"/>
    <hyperlink ref="B197" r:id="rId11" xr:uid="{00000000-0004-0000-0200-00000E000000}"/>
    <hyperlink ref="B245" r:id="rId12" xr:uid="{00000000-0004-0000-0200-00000F000000}"/>
    <hyperlink ref="B238" r:id="rId13" xr:uid="{00000000-0004-0000-0200-000010000000}"/>
    <hyperlink ref="B239" r:id="rId14" xr:uid="{00000000-0004-0000-0200-000011000000}"/>
    <hyperlink ref="B234" r:id="rId15" xr:uid="{00000000-0004-0000-0200-000012000000}"/>
    <hyperlink ref="B290" r:id="rId16" xr:uid="{00000000-0004-0000-0200-000013000000}"/>
    <hyperlink ref="B203" r:id="rId17" xr:uid="{00000000-0004-0000-0200-000014000000}"/>
    <hyperlink ref="B179" r:id="rId18" xr:uid="{00000000-0004-0000-0200-000015000000}"/>
    <hyperlink ref="B204" r:id="rId19" xr:uid="{00000000-0004-0000-0200-000017000000}"/>
    <hyperlink ref="B209" r:id="rId20" xr:uid="{00000000-0004-0000-0200-000018000000}"/>
    <hyperlink ref="B191" r:id="rId21" xr:uid="{00000000-0004-0000-0200-00001B000000}"/>
    <hyperlink ref="B265" r:id="rId22" xr:uid="{00000000-0004-0000-0200-00001F000000}"/>
    <hyperlink ref="B266" r:id="rId23" xr:uid="{00000000-0004-0000-0200-000020000000}"/>
    <hyperlink ref="B267" r:id="rId24" xr:uid="{00000000-0004-0000-0200-000021000000}"/>
    <hyperlink ref="B291" r:id="rId25" xr:uid="{00000000-0004-0000-0200-000023000000}"/>
    <hyperlink ref="B292" r:id="rId26" xr:uid="{00000000-0004-0000-0200-000024000000}"/>
    <hyperlink ref="B269" r:id="rId27" xr:uid="{00000000-0004-0000-0200-000025000000}"/>
    <hyperlink ref="B270" r:id="rId28" xr:uid="{00000000-0004-0000-0200-000026000000}"/>
    <hyperlink ref="B271" r:id="rId29" xr:uid="{00000000-0004-0000-0200-000027000000}"/>
    <hyperlink ref="B298" r:id="rId30" xr:uid="{00000000-0004-0000-0200-000028000000}"/>
    <hyperlink ref="B296" r:id="rId31" xr:uid="{00000000-0004-0000-0200-000029000000}"/>
    <hyperlink ref="B297" r:id="rId32" xr:uid="{00000000-0004-0000-0200-00002A000000}"/>
    <hyperlink ref="B329" r:id="rId33" xr:uid="{00000000-0004-0000-0200-00002B000000}"/>
    <hyperlink ref="B330" r:id="rId34" xr:uid="{00000000-0004-0000-0200-00002C000000}"/>
    <hyperlink ref="B331" r:id="rId35" xr:uid="{00000000-0004-0000-0200-00002D000000}"/>
    <hyperlink ref="B332" r:id="rId36" xr:uid="{00000000-0004-0000-0200-00002E000000}"/>
    <hyperlink ref="B369" r:id="rId37" xr:uid="{00000000-0004-0000-0200-00002F000000}"/>
    <hyperlink ref="B370" r:id="rId38" xr:uid="{00000000-0004-0000-0200-000030000000}"/>
    <hyperlink ref="B368" r:id="rId39" xr:uid="{00000000-0004-0000-0200-000031000000}"/>
    <hyperlink ref="B371" r:id="rId40" xr:uid="{00000000-0004-0000-0200-000032000000}"/>
    <hyperlink ref="B372" r:id="rId41" xr:uid="{00000000-0004-0000-0200-000033000000}"/>
    <hyperlink ref="B373" r:id="rId42" xr:uid="{00000000-0004-0000-0200-000034000000}"/>
    <hyperlink ref="B374" r:id="rId43" xr:uid="{00000000-0004-0000-0200-000035000000}"/>
    <hyperlink ref="B388" r:id="rId44" xr:uid="{00000000-0004-0000-0200-000037000000}"/>
    <hyperlink ref="B382" r:id="rId45" xr:uid="{00000000-0004-0000-0200-000038000000}"/>
    <hyperlink ref="B383" r:id="rId46" xr:uid="{00000000-0004-0000-0200-000039000000}"/>
    <hyperlink ref="B384" r:id="rId47" xr:uid="{00000000-0004-0000-0200-00003B000000}"/>
    <hyperlink ref="B389" r:id="rId48" xr:uid="{00000000-0004-0000-0200-00003C000000}"/>
    <hyperlink ref="B385" r:id="rId49" xr:uid="{00000000-0004-0000-0200-00003D000000}"/>
    <hyperlink ref="B390" r:id="rId50" xr:uid="{00000000-0004-0000-0200-00003E000000}"/>
    <hyperlink ref="B391" r:id="rId51" xr:uid="{00000000-0004-0000-0200-00003F000000}"/>
    <hyperlink ref="B392" r:id="rId52" xr:uid="{00000000-0004-0000-0200-000040000000}"/>
    <hyperlink ref="B393" r:id="rId53" xr:uid="{00000000-0004-0000-0200-000041000000}"/>
    <hyperlink ref="B386" r:id="rId54" xr:uid="{00000000-0004-0000-0200-000042000000}"/>
    <hyperlink ref="B394" r:id="rId55" xr:uid="{00000000-0004-0000-0200-000043000000}"/>
    <hyperlink ref="B387" r:id="rId56" xr:uid="{00000000-0004-0000-0200-000044000000}"/>
    <hyperlink ref="B174" r:id="rId57" xr:uid="{00000000-0004-0000-0200-000045000000}"/>
    <hyperlink ref="B176" r:id="rId58" xr:uid="{00000000-0004-0000-0200-000046000000}"/>
    <hyperlink ref="B180" r:id="rId59" xr:uid="{00000000-0004-0000-0200-000048000000}"/>
    <hyperlink ref="B189" r:id="rId60" xr:uid="{00000000-0004-0000-0200-000049000000}"/>
    <hyperlink ref="B190" r:id="rId61" xr:uid="{00000000-0004-0000-0200-00004A000000}"/>
    <hyperlink ref="B181" r:id="rId62" xr:uid="{00000000-0004-0000-0200-00004B000000}"/>
    <hyperlink ref="B195" r:id="rId63" xr:uid="{00000000-0004-0000-0200-00004C000000}"/>
    <hyperlink ref="B212" r:id="rId64" xr:uid="{00000000-0004-0000-0200-00004E000000}"/>
    <hyperlink ref="B219" r:id="rId65" xr:uid="{00000000-0004-0000-0200-00004F000000}"/>
    <hyperlink ref="B224" r:id="rId66" xr:uid="{00000000-0004-0000-0200-000051000000}"/>
    <hyperlink ref="B225" r:id="rId67" xr:uid="{00000000-0004-0000-0200-000052000000}"/>
    <hyperlink ref="B247" r:id="rId68" xr:uid="{00000000-0004-0000-0200-000053000000}"/>
    <hyperlink ref="B248" r:id="rId69" xr:uid="{00000000-0004-0000-0200-000054000000}"/>
    <hyperlink ref="B205" r:id="rId70" xr:uid="{00000000-0004-0000-0200-000055000000}"/>
    <hyperlink ref="B252" r:id="rId71" xr:uid="{00000000-0004-0000-0200-000056000000}"/>
    <hyperlink ref="B214" r:id="rId72" xr:uid="{00000000-0004-0000-0200-000057000000}"/>
    <hyperlink ref="B249" r:id="rId73" xr:uid="{00000000-0004-0000-0200-000059000000}"/>
    <hyperlink ref="B250" r:id="rId74" xr:uid="{00000000-0004-0000-0200-00005A000000}"/>
    <hyperlink ref="B259" r:id="rId75" xr:uid="{00000000-0004-0000-0200-00005C000000}"/>
    <hyperlink ref="B258" r:id="rId76" xr:uid="{00000000-0004-0000-0200-00005D000000}"/>
    <hyperlink ref="B323" r:id="rId77" xr:uid="{00000000-0004-0000-0200-00005E000000}"/>
    <hyperlink ref="B251" r:id="rId78" xr:uid="{00000000-0004-0000-0200-000060000000}"/>
    <hyperlink ref="B349" r:id="rId79" xr:uid="{00000000-0004-0000-0200-000061000000}"/>
    <hyperlink ref="B350" r:id="rId80" xr:uid="{00000000-0004-0000-0200-000062000000}"/>
    <hyperlink ref="B354" r:id="rId81" xr:uid="{00000000-0004-0000-0200-000064000000}"/>
    <hyperlink ref="B355" r:id="rId82" xr:uid="{00000000-0004-0000-0200-000067000000}"/>
    <hyperlink ref="B395" r:id="rId83" xr:uid="{00000000-0004-0000-0200-000068000000}"/>
    <hyperlink ref="B396" r:id="rId84" xr:uid="{00000000-0004-0000-0200-00006A000000}"/>
    <hyperlink ref="B376" r:id="rId85" xr:uid="{00000000-0004-0000-0200-00006B000000}"/>
    <hyperlink ref="B377" r:id="rId86" xr:uid="{00000000-0004-0000-0200-00006C000000}"/>
    <hyperlink ref="B378" r:id="rId87" xr:uid="{00000000-0004-0000-0200-00006D000000}"/>
    <hyperlink ref="B379" r:id="rId88" xr:uid="{00000000-0004-0000-0200-00006E000000}"/>
    <hyperlink ref="B375" r:id="rId89" xr:uid="{00000000-0004-0000-0200-00006F000000}"/>
    <hyperlink ref="B380" r:id="rId90" xr:uid="{00000000-0004-0000-0200-000070000000}"/>
    <hyperlink ref="B397" r:id="rId91" xr:uid="{00000000-0004-0000-0200-000071000000}"/>
    <hyperlink ref="B313" r:id="rId92" xr:uid="{00000000-0004-0000-0200-000072000000}"/>
    <hyperlink ref="B317" r:id="rId93" xr:uid="{00000000-0004-0000-0200-000073000000}"/>
    <hyperlink ref="B318" r:id="rId94" xr:uid="{00000000-0004-0000-0200-000074000000}"/>
    <hyperlink ref="B260" r:id="rId95" xr:uid="{00000000-0004-0000-0200-000075000000}"/>
    <hyperlink ref="B216" r:id="rId96" xr:uid="{00000000-0004-0000-0200-000077000000}"/>
    <hyperlink ref="B217" r:id="rId97" xr:uid="{00000000-0004-0000-0200-000078000000}"/>
    <hyperlink ref="B218" r:id="rId98" xr:uid="{00000000-0004-0000-0200-000079000000}"/>
    <hyperlink ref="B232" r:id="rId99" xr:uid="{00000000-0004-0000-0200-00007A000000}"/>
    <hyperlink ref="B231" r:id="rId100" xr:uid="{00000000-0004-0000-0200-00007B000000}"/>
    <hyperlink ref="B268" r:id="rId101" xr:uid="{00000000-0004-0000-0200-00007C000000}"/>
    <hyperlink ref="B246" r:id="rId102" xr:uid="{00000000-0004-0000-0200-00007D000000}"/>
    <hyperlink ref="B263" r:id="rId103" xr:uid="{00000000-0004-0000-0200-000080000000}"/>
    <hyperlink ref="B314" r:id="rId104" xr:uid="{00000000-0004-0000-0200-000083000000}"/>
    <hyperlink ref="B315" r:id="rId105" xr:uid="{00000000-0004-0000-0200-000084000000}"/>
    <hyperlink ref="B316" r:id="rId106" xr:uid="{00000000-0004-0000-0200-000085000000}"/>
    <hyperlink ref="B319" r:id="rId107" xr:uid="{00000000-0004-0000-0200-000086000000}"/>
    <hyperlink ref="B193" r:id="rId108" xr:uid="{00000000-0004-0000-0200-000087000000}"/>
    <hyperlink ref="B235" r:id="rId109" xr:uid="{00000000-0004-0000-0200-000088000000}"/>
    <hyperlink ref="B325" r:id="rId110" xr:uid="{00000000-0004-0000-0200-000089000000}"/>
    <hyperlink ref="B320" r:id="rId111" xr:uid="{00000000-0004-0000-0200-00008C000000}"/>
    <hyperlink ref="B366" r:id="rId112" xr:uid="{00000000-0004-0000-0200-00008E000000}"/>
    <hyperlink ref="B188" r:id="rId113" xr:uid="{00000000-0004-0000-0200-00008F000000}"/>
    <hyperlink ref="B210" r:id="rId114" xr:uid="{00000000-0004-0000-0200-000091000000}"/>
    <hyperlink ref="B223" r:id="rId115" xr:uid="{00000000-0004-0000-0200-000092000000}"/>
    <hyperlink ref="B253" r:id="rId116" xr:uid="{00000000-0004-0000-0200-000094000000}"/>
    <hyperlink ref="B254" r:id="rId117" xr:uid="{00000000-0004-0000-0200-000095000000}"/>
    <hyperlink ref="B286" r:id="rId118" xr:uid="{00000000-0004-0000-0200-000096000000}"/>
    <hyperlink ref="B405" r:id="rId119" xr:uid="{00000000-0004-0000-0200-000099000000}"/>
    <hyperlink ref="B406" r:id="rId120" xr:uid="{00000000-0004-0000-0200-00009A000000}"/>
    <hyperlink ref="B211" r:id="rId121" xr:uid="{00000000-0004-0000-0200-00009B000000}"/>
    <hyperlink ref="B233" r:id="rId122" xr:uid="{00000000-0004-0000-0200-00009C000000}"/>
    <hyperlink ref="B652" r:id="rId123" xr:uid="{00000000-0004-0000-0200-00009F000000}"/>
    <hyperlink ref="B653" r:id="rId124" xr:uid="{00000000-0004-0000-0200-0000A0000000}"/>
    <hyperlink ref="B664" r:id="rId125" xr:uid="{00000000-0004-0000-0200-0000A1000000}"/>
    <hyperlink ref="B665" r:id="rId126" xr:uid="{00000000-0004-0000-0200-0000A2000000}"/>
    <hyperlink ref="B650" r:id="rId127" xr:uid="{00000000-0004-0000-0200-0000A3000000}"/>
    <hyperlink ref="B669" r:id="rId128" xr:uid="{00000000-0004-0000-0200-0000A5000000}"/>
    <hyperlink ref="B655" r:id="rId129" xr:uid="{00000000-0004-0000-0200-0000A7000000}"/>
    <hyperlink ref="B654" r:id="rId130" xr:uid="{00000000-0004-0000-0200-0000A8000000}"/>
    <hyperlink ref="B648" r:id="rId131" xr:uid="{00000000-0004-0000-0200-0000A9000000}"/>
    <hyperlink ref="B705" r:id="rId132" xr:uid="{00000000-0004-0000-0200-0000AB000000}"/>
    <hyperlink ref="B708" r:id="rId133" xr:uid="{00000000-0004-0000-0200-0000AC000000}"/>
    <hyperlink ref="B706" r:id="rId134" xr:uid="{00000000-0004-0000-0200-0000AD000000}"/>
    <hyperlink ref="B727" r:id="rId135" xr:uid="{00000000-0004-0000-0200-0000AE000000}"/>
    <hyperlink ref="B728" r:id="rId136" xr:uid="{00000000-0004-0000-0200-0000AF000000}"/>
    <hyperlink ref="B726" r:id="rId137" xr:uid="{00000000-0004-0000-0200-0000B0000000}"/>
    <hyperlink ref="B725" r:id="rId138" xr:uid="{00000000-0004-0000-0200-0000B1000000}"/>
    <hyperlink ref="B729" r:id="rId139" xr:uid="{00000000-0004-0000-0200-0000B2000000}"/>
    <hyperlink ref="B822" r:id="rId140" xr:uid="{00000000-0004-0000-0200-0000B4000000}"/>
    <hyperlink ref="B860" r:id="rId141" xr:uid="{00000000-0004-0000-0200-0000B7000000}"/>
    <hyperlink ref="B861" r:id="rId142" xr:uid="{00000000-0004-0000-0200-0000B8000000}"/>
    <hyperlink ref="B862" r:id="rId143" xr:uid="{00000000-0004-0000-0200-0000B9000000}"/>
    <hyperlink ref="B823" r:id="rId144" xr:uid="{00000000-0004-0000-0200-0000BA000000}"/>
    <hyperlink ref="B863" r:id="rId145" xr:uid="{00000000-0004-0000-0200-0000BB000000}"/>
    <hyperlink ref="B864" r:id="rId146" xr:uid="{00000000-0004-0000-0200-0000BC000000}"/>
    <hyperlink ref="B821" r:id="rId147" xr:uid="{00000000-0004-0000-0200-0000BD000000}"/>
    <hyperlink ref="B68" r:id="rId148" xr:uid="{00000000-0004-0000-0200-0000BF000000}"/>
    <hyperlink ref="B76" r:id="rId149" xr:uid="{00000000-0004-0000-0200-0000C0000000}"/>
    <hyperlink ref="B78" r:id="rId150" xr:uid="{00000000-0004-0000-0200-0000C1000000}"/>
    <hyperlink ref="B79" r:id="rId151" xr:uid="{00000000-0004-0000-0200-0000C2000000}"/>
    <hyperlink ref="B77" r:id="rId152" xr:uid="{00000000-0004-0000-0200-0000C3000000}"/>
    <hyperlink ref="B399" r:id="rId153" xr:uid="{00000000-0004-0000-0200-0000C6000000}"/>
    <hyperlink ref="B400" r:id="rId154" xr:uid="{00000000-0004-0000-0200-0000C7000000}"/>
    <hyperlink ref="B72" r:id="rId155" xr:uid="{00000000-0004-0000-0200-0000C8000000}"/>
    <hyperlink ref="B202" r:id="rId156" xr:uid="{00000000-0004-0000-0200-0000C9000000}"/>
    <hyperlink ref="B256" r:id="rId157" xr:uid="{00000000-0004-0000-0200-0000CA000000}"/>
    <hyperlink ref="B257" r:id="rId158" xr:uid="{00000000-0004-0000-0200-0000CB000000}"/>
    <hyperlink ref="B338" r:id="rId159" xr:uid="{00000000-0004-0000-0200-0000CC000000}"/>
    <hyperlink ref="B740" r:id="rId160" xr:uid="{00000000-0004-0000-0200-0000D2000000}"/>
    <hyperlink ref="B739" r:id="rId161" xr:uid="{00000000-0004-0000-0200-0000D3000000}"/>
    <hyperlink ref="B738" r:id="rId162" xr:uid="{00000000-0004-0000-0200-0000D4000000}"/>
    <hyperlink ref="B741" r:id="rId163" xr:uid="{00000000-0004-0000-0200-0000D5000000}"/>
    <hyperlink ref="B742" r:id="rId164" xr:uid="{00000000-0004-0000-0200-0000D6000000}"/>
    <hyperlink ref="B347" r:id="rId165" xr:uid="{00000000-0004-0000-0200-0000D7000000}"/>
    <hyperlink ref="B348" r:id="rId166" xr:uid="{00000000-0004-0000-0200-0000D8000000}"/>
    <hyperlink ref="B346" r:id="rId167" xr:uid="{00000000-0004-0000-0200-0000D9000000}"/>
    <hyperlink ref="B733" r:id="rId168" xr:uid="{00000000-0004-0000-0200-0000DB000000}"/>
    <hyperlink ref="B735" r:id="rId169" xr:uid="{00000000-0004-0000-0200-0000DD000000}"/>
    <hyperlink ref="B67" r:id="rId170" xr:uid="{00000000-0004-0000-0200-0000E0000000}"/>
    <hyperlink ref="B80" r:id="rId171" xr:uid="{00000000-0004-0000-0200-0000E1000000}"/>
    <hyperlink ref="B81" r:id="rId172" xr:uid="{00000000-0004-0000-0200-0000E2000000}"/>
    <hyperlink ref="B85" r:id="rId173" xr:uid="{00000000-0004-0000-0200-0000E4000000}"/>
    <hyperlink ref="B97" r:id="rId174" xr:uid="{00000000-0004-0000-0200-0000E5000000}"/>
    <hyperlink ref="B98" r:id="rId175" xr:uid="{00000000-0004-0000-0200-0000E6000000}"/>
    <hyperlink ref="B99" r:id="rId176" xr:uid="{00000000-0004-0000-0200-0000E7000000}"/>
    <hyperlink ref="B104" r:id="rId177" xr:uid="{00000000-0004-0000-0200-0000E8000000}"/>
    <hyperlink ref="B155" r:id="rId178" xr:uid="{00000000-0004-0000-0200-0000E9000000}"/>
    <hyperlink ref="B156" r:id="rId179" xr:uid="{00000000-0004-0000-0200-0000EA000000}"/>
    <hyperlink ref="B157" r:id="rId180" xr:uid="{00000000-0004-0000-0200-0000EC000000}"/>
    <hyperlink ref="B171" r:id="rId181" xr:uid="{00000000-0004-0000-0200-0000EE000000}"/>
    <hyperlink ref="B240" r:id="rId182" xr:uid="{00000000-0004-0000-0200-0000EF000000}"/>
    <hyperlink ref="B241" r:id="rId183" xr:uid="{00000000-0004-0000-0200-0000F0000000}"/>
    <hyperlink ref="B242" r:id="rId184" xr:uid="{00000000-0004-0000-0200-0000F1000000}"/>
    <hyperlink ref="B243" r:id="rId185" xr:uid="{00000000-0004-0000-0200-0000F2000000}"/>
    <hyperlink ref="B215" r:id="rId186" xr:uid="{00000000-0004-0000-0200-0000F3000000}"/>
    <hyperlink ref="B230" r:id="rId187" xr:uid="{00000000-0004-0000-0200-0000F4000000}"/>
    <hyperlink ref="B226" r:id="rId188" xr:uid="{00000000-0004-0000-0200-0000F5000000}"/>
    <hyperlink ref="B227" r:id="rId189" xr:uid="{00000000-0004-0000-0200-0000F6000000}"/>
    <hyperlink ref="B228" r:id="rId190" xr:uid="{00000000-0004-0000-0200-0000F7000000}"/>
    <hyperlink ref="B220" r:id="rId191" xr:uid="{00000000-0004-0000-0200-0000F8000000}"/>
    <hyperlink ref="B221" r:id="rId192" xr:uid="{00000000-0004-0000-0200-0000F9000000}"/>
    <hyperlink ref="B222" r:id="rId193" xr:uid="{00000000-0004-0000-0200-0000FA000000}"/>
    <hyperlink ref="B229" r:id="rId194" xr:uid="{00000000-0004-0000-0200-0000FB000000}"/>
    <hyperlink ref="B198" r:id="rId195" xr:uid="{00000000-0004-0000-0200-0000FC000000}"/>
    <hyperlink ref="B206" r:id="rId196" xr:uid="{00000000-0004-0000-0200-0000FE000000}"/>
    <hyperlink ref="B207" r:id="rId197" xr:uid="{00000000-0004-0000-0200-0000FF000000}"/>
    <hyperlink ref="B208" r:id="rId198" xr:uid="{00000000-0004-0000-0200-000000010000}"/>
    <hyperlink ref="B185" r:id="rId199" xr:uid="{00000000-0004-0000-0200-000001010000}"/>
    <hyperlink ref="B186" r:id="rId200" xr:uid="{00000000-0004-0000-0200-000002010000}"/>
    <hyperlink ref="B187" r:id="rId201" xr:uid="{00000000-0004-0000-0200-000003010000}"/>
    <hyperlink ref="B183" r:id="rId202" xr:uid="{00000000-0004-0000-0200-000004010000}"/>
    <hyperlink ref="B182" r:id="rId203" xr:uid="{00000000-0004-0000-0200-000005010000}"/>
    <hyperlink ref="B194" r:id="rId204" xr:uid="{00000000-0004-0000-0200-000006010000}"/>
    <hyperlink ref="B262" r:id="rId205" xr:uid="{00000000-0004-0000-0200-000009010000}"/>
    <hyperlink ref="B261" r:id="rId206" xr:uid="{00000000-0004-0000-0200-00000A010000}"/>
    <hyperlink ref="B272" r:id="rId207" xr:uid="{00000000-0004-0000-0200-00000B010000}"/>
    <hyperlink ref="B273" r:id="rId208" xr:uid="{00000000-0004-0000-0200-00000C010000}"/>
    <hyperlink ref="B274" r:id="rId209" xr:uid="{00000000-0004-0000-0200-00000D010000}"/>
    <hyperlink ref="B277" r:id="rId210" xr:uid="{00000000-0004-0000-0200-00000E010000}"/>
    <hyperlink ref="B278" r:id="rId211" xr:uid="{00000000-0004-0000-0200-00000F010000}"/>
    <hyperlink ref="B279" r:id="rId212" xr:uid="{00000000-0004-0000-0200-000010010000}"/>
    <hyperlink ref="B280" r:id="rId213" xr:uid="{00000000-0004-0000-0200-000011010000}"/>
    <hyperlink ref="B281" r:id="rId214" xr:uid="{00000000-0004-0000-0200-000012010000}"/>
    <hyperlink ref="B284" r:id="rId215" xr:uid="{00000000-0004-0000-0200-000013010000}"/>
    <hyperlink ref="B282" r:id="rId216" xr:uid="{00000000-0004-0000-0200-000014010000}"/>
    <hyperlink ref="B283" r:id="rId217" xr:uid="{00000000-0004-0000-0200-000015010000}"/>
    <hyperlink ref="B287" r:id="rId218" xr:uid="{00000000-0004-0000-0200-000016010000}"/>
    <hyperlink ref="B288" r:id="rId219" xr:uid="{00000000-0004-0000-0200-000017010000}"/>
    <hyperlink ref="B289" r:id="rId220" xr:uid="{00000000-0004-0000-0200-000018010000}"/>
    <hyperlink ref="B311" r:id="rId221" xr:uid="{00000000-0004-0000-0200-000019010000}"/>
    <hyperlink ref="B299" r:id="rId222" xr:uid="{00000000-0004-0000-0200-00001A010000}"/>
    <hyperlink ref="B307" r:id="rId223" xr:uid="{00000000-0004-0000-0200-00001B010000}"/>
    <hyperlink ref="B308" r:id="rId224" xr:uid="{00000000-0004-0000-0200-00001D010000}"/>
    <hyperlink ref="B309" r:id="rId225" xr:uid="{00000000-0004-0000-0200-00001E010000}"/>
    <hyperlink ref="B310" r:id="rId226" xr:uid="{00000000-0004-0000-0200-00001F010000}"/>
    <hyperlink ref="B312" r:id="rId227" xr:uid="{00000000-0004-0000-0200-000020010000}"/>
    <hyperlink ref="B326" r:id="rId228" xr:uid="{00000000-0004-0000-0200-000021010000}"/>
    <hyperlink ref="B327" r:id="rId229" xr:uid="{00000000-0004-0000-0200-000022010000}"/>
    <hyperlink ref="B328" r:id="rId230" xr:uid="{00000000-0004-0000-0200-000024010000}"/>
    <hyperlink ref="B333" r:id="rId231" xr:uid="{00000000-0004-0000-0200-000025010000}"/>
    <hyperlink ref="B334" r:id="rId232" xr:uid="{00000000-0004-0000-0200-000027010000}"/>
    <hyperlink ref="B335" r:id="rId233" xr:uid="{00000000-0004-0000-0200-000029010000}"/>
    <hyperlink ref="B300" r:id="rId234" xr:uid="{00000000-0004-0000-0200-00002A010000}"/>
    <hyperlink ref="B301" r:id="rId235" xr:uid="{00000000-0004-0000-0200-00002B010000}"/>
    <hyperlink ref="B295" r:id="rId236" xr:uid="{00000000-0004-0000-0200-00002C010000}"/>
    <hyperlink ref="B294" r:id="rId237" xr:uid="{00000000-0004-0000-0200-00002D010000}"/>
    <hyperlink ref="B302" r:id="rId238" xr:uid="{00000000-0004-0000-0200-00002E010000}"/>
    <hyperlink ref="B293" r:id="rId239" xr:uid="{00000000-0004-0000-0200-00002F010000}"/>
    <hyperlink ref="B321" r:id="rId240" xr:uid="{00000000-0004-0000-0200-000030010000}"/>
    <hyperlink ref="B322" r:id="rId241" xr:uid="{00000000-0004-0000-0200-000031010000}"/>
    <hyperlink ref="B337" r:id="rId242" xr:uid="{00000000-0004-0000-0200-000032010000}"/>
    <hyperlink ref="B339" r:id="rId243" xr:uid="{00000000-0004-0000-0200-000033010000}"/>
    <hyperlink ref="B340" r:id="rId244" xr:uid="{00000000-0004-0000-0200-000034010000}"/>
    <hyperlink ref="B341" r:id="rId245" xr:uid="{00000000-0004-0000-0200-000035010000}"/>
    <hyperlink ref="B342" r:id="rId246" xr:uid="{00000000-0004-0000-0200-000036010000}"/>
    <hyperlink ref="B343" r:id="rId247" xr:uid="{00000000-0004-0000-0200-000037010000}"/>
    <hyperlink ref="B344" r:id="rId248" xr:uid="{00000000-0004-0000-0200-000038010000}"/>
    <hyperlink ref="B352" r:id="rId249" xr:uid="{00000000-0004-0000-0200-000042010000}"/>
    <hyperlink ref="B353" r:id="rId250" xr:uid="{00000000-0004-0000-0200-000043010000}"/>
    <hyperlink ref="B356" r:id="rId251" xr:uid="{00000000-0004-0000-0200-000044010000}"/>
    <hyperlink ref="B358" r:id="rId252" xr:uid="{00000000-0004-0000-0200-000045010000}"/>
    <hyperlink ref="B359" r:id="rId253" xr:uid="{00000000-0004-0000-0200-000047010000}"/>
    <hyperlink ref="B361" r:id="rId254" xr:uid="{00000000-0004-0000-0200-000048010000}"/>
    <hyperlink ref="B364" r:id="rId255" xr:uid="{00000000-0004-0000-0200-00004B010000}"/>
    <hyperlink ref="B365" r:id="rId256" xr:uid="{00000000-0004-0000-0200-00004D010000}"/>
    <hyperlink ref="B381" r:id="rId257" xr:uid="{00000000-0004-0000-0200-00004E010000}"/>
    <hyperlink ref="B401" r:id="rId258" xr:uid="{00000000-0004-0000-0200-00004F010000}"/>
    <hyperlink ref="B402" r:id="rId259" xr:uid="{00000000-0004-0000-0200-000050010000}"/>
    <hyperlink ref="B404" r:id="rId260" xr:uid="{00000000-0004-0000-0200-000051010000}"/>
    <hyperlink ref="B403" r:id="rId261" xr:uid="{00000000-0004-0000-0200-000053010000}"/>
    <hyperlink ref="B647" r:id="rId262" xr:uid="{00000000-0004-0000-0200-000055010000}"/>
    <hyperlink ref="B657" r:id="rId263" xr:uid="{00000000-0004-0000-0200-00005A010000}"/>
    <hyperlink ref="B656" r:id="rId264" xr:uid="{00000000-0004-0000-0200-00005B010000}"/>
    <hyperlink ref="B651" r:id="rId265" xr:uid="{00000000-0004-0000-0200-00005C010000}"/>
    <hyperlink ref="B649" r:id="rId266" xr:uid="{00000000-0004-0000-0200-00005D010000}"/>
    <hyperlink ref="B658" r:id="rId267" xr:uid="{00000000-0004-0000-0200-00005E010000}"/>
    <hyperlink ref="B659" r:id="rId268" xr:uid="{00000000-0004-0000-0200-00005F010000}"/>
    <hyperlink ref="B660" r:id="rId269" xr:uid="{00000000-0004-0000-0200-000060010000}"/>
    <hyperlink ref="B661" r:id="rId270" xr:uid="{00000000-0004-0000-0200-000062010000}"/>
    <hyperlink ref="B704" r:id="rId271" xr:uid="{00000000-0004-0000-0200-000063010000}"/>
    <hyperlink ref="B663" r:id="rId272" xr:uid="{00000000-0004-0000-0200-000064010000}"/>
    <hyperlink ref="B667" r:id="rId273" xr:uid="{00000000-0004-0000-0200-000068010000}"/>
    <hyperlink ref="B662" r:id="rId274" xr:uid="{00000000-0004-0000-0200-000069010000}"/>
    <hyperlink ref="B668" r:id="rId275" xr:uid="{00000000-0004-0000-0200-00006B010000}"/>
    <hyperlink ref="B670" r:id="rId276" xr:uid="{00000000-0004-0000-0200-00006C010000}"/>
    <hyperlink ref="B671" r:id="rId277" xr:uid="{00000000-0004-0000-0200-00006D010000}"/>
    <hyperlink ref="B709" r:id="rId278" xr:uid="{00000000-0004-0000-0200-000070010000}"/>
    <hyperlink ref="B710" r:id="rId279" xr:uid="{00000000-0004-0000-0200-000071010000}"/>
    <hyperlink ref="B707" r:id="rId280" xr:uid="{00000000-0004-0000-0200-000072010000}"/>
    <hyperlink ref="B711" r:id="rId281" xr:uid="{00000000-0004-0000-0200-000073010000}"/>
    <hyperlink ref="B714" r:id="rId282" xr:uid="{00000000-0004-0000-0200-000074010000}"/>
    <hyperlink ref="B715" r:id="rId283" xr:uid="{00000000-0004-0000-0200-000075010000}"/>
    <hyperlink ref="B716" r:id="rId284" xr:uid="{00000000-0004-0000-0200-000076010000}"/>
    <hyperlink ref="B712" r:id="rId285" xr:uid="{00000000-0004-0000-0200-000077010000}"/>
    <hyperlink ref="B713" r:id="rId286" xr:uid="{00000000-0004-0000-0200-000078010000}"/>
    <hyperlink ref="B717" r:id="rId287" xr:uid="{00000000-0004-0000-0200-000079010000}"/>
    <hyperlink ref="B724" r:id="rId288" xr:uid="{00000000-0004-0000-0200-00007C010000}"/>
    <hyperlink ref="B169" r:id="rId289" xr:uid="{00000000-0004-0000-0200-000080010000}"/>
    <hyperlink ref="B170" r:id="rId290" xr:uid="{00000000-0004-0000-0200-000081010000}"/>
    <hyperlink ref="B827" r:id="rId291" xr:uid="{00000000-0004-0000-0200-000083010000}"/>
    <hyperlink ref="B828" r:id="rId292" xr:uid="{00000000-0004-0000-0200-000084010000}"/>
    <hyperlink ref="B829" r:id="rId293" xr:uid="{00000000-0004-0000-0200-000085010000}"/>
    <hyperlink ref="B826" r:id="rId294" xr:uid="{00000000-0004-0000-0200-000087010000}"/>
    <hyperlink ref="B830" r:id="rId295" xr:uid="{00000000-0004-0000-0200-00008A010000}"/>
    <hyperlink ref="B831" r:id="rId296" xr:uid="{00000000-0004-0000-0200-00008B010000}"/>
    <hyperlink ref="B832" r:id="rId297" xr:uid="{00000000-0004-0000-0200-00008C010000}"/>
    <hyperlink ref="B858" r:id="rId298" xr:uid="{00000000-0004-0000-0200-00008E010000}"/>
    <hyperlink ref="B73" r:id="rId299" xr:uid="{00000000-0004-0000-0200-000091010000}"/>
    <hyperlink ref="B74" r:id="rId300" xr:uid="{00000000-0004-0000-0200-000092010000}"/>
    <hyperlink ref="B75" r:id="rId301" xr:uid="{00000000-0004-0000-0200-000093010000}"/>
    <hyperlink ref="B351" r:id="rId302" xr:uid="{00000000-0004-0000-0200-000094010000}"/>
    <hyperlink ref="B285" r:id="rId303" xr:uid="{00000000-0004-0000-0200-00009A010000}"/>
    <hyperlink ref="B199" r:id="rId304" xr:uid="{00000000-0004-0000-0200-00009C010000}"/>
    <hyperlink ref="B200" r:id="rId305" xr:uid="{00000000-0004-0000-0200-00009D010000}"/>
    <hyperlink ref="B201" r:id="rId306" xr:uid="{00000000-0004-0000-0200-00009E010000}"/>
    <hyperlink ref="B363" r:id="rId307" xr:uid="{00000000-0004-0000-0200-0000A4010000}"/>
    <hyperlink ref="B362" r:id="rId308" xr:uid="{00000000-0004-0000-0200-0000A5010000}"/>
    <hyperlink ref="B303" r:id="rId309" xr:uid="{00000000-0004-0000-0200-0000A7010000}"/>
    <hyperlink ref="B304" r:id="rId310" xr:uid="{00000000-0004-0000-0200-0000A8010000}"/>
    <hyperlink ref="B305" r:id="rId311" xr:uid="{00000000-0004-0000-0200-0000A9010000}"/>
    <hyperlink ref="B306" r:id="rId312" xr:uid="{00000000-0004-0000-0200-0000AA010000}"/>
    <hyperlink ref="B360" r:id="rId313" xr:uid="{00000000-0004-0000-0200-0000AE010000}"/>
    <hyperlink ref="B177" r:id="rId314" xr:uid="{00000000-0004-0000-0200-0000BA010000}"/>
    <hyperlink ref="B178" r:id="rId315" xr:uid="{00000000-0004-0000-0200-0000BB010000}"/>
    <hyperlink ref="B276" r:id="rId316" xr:uid="{00000000-0004-0000-0200-0000BC010000}"/>
    <hyperlink ref="B264" r:id="rId317" xr:uid="{00000000-0004-0000-0200-0000BE010000}"/>
    <hyperlink ref="B213" r:id="rId318" xr:uid="{00000000-0004-0000-0200-0000BF010000}"/>
    <hyperlink ref="B83" r:id="rId319" xr:uid="{00000000-0004-0000-0200-0000C3010000}"/>
    <hyperlink ref="B82" r:id="rId320" xr:uid="{00000000-0004-0000-0200-0000C4010000}"/>
    <hyperlink ref="B154" r:id="rId321" xr:uid="{00000000-0004-0000-0200-0000C5010000}"/>
    <hyperlink ref="B244" r:id="rId322" xr:uid="{00000000-0004-0000-0200-0000C7010000}"/>
    <hyperlink ref="B87" r:id="rId323" xr:uid="{00000000-0004-0000-0200-0000CB010000}"/>
    <hyperlink ref="B341:B343" r:id="rId324" display="GAO-19-628" xr:uid="{00000000-0004-0000-0200-0000CD010000}"/>
    <hyperlink ref="B494" r:id="rId325" xr:uid="{00000000-0004-0000-0200-0000CF010000}"/>
    <hyperlink ref="B436" r:id="rId326" display="GAO-19-601" xr:uid="{00000000-0004-0000-0200-0000D0010000}"/>
    <hyperlink ref="B483" r:id="rId327" xr:uid="{00000000-0004-0000-0200-0000D3010000}"/>
    <hyperlink ref="B467" r:id="rId328" xr:uid="{00000000-0004-0000-0200-0000D4010000}"/>
    <hyperlink ref="B357:B358" r:id="rId329" display="GAO-19-315" xr:uid="{00000000-0004-0000-0200-0000D5010000}"/>
    <hyperlink ref="B364" r:id="rId330" display="GAO-19-277" xr:uid="{00000000-0004-0000-0200-0000D6010000}"/>
    <hyperlink ref="B389" r:id="rId331" display="GAO-19-277" xr:uid="{00000000-0004-0000-0200-0000D7010000}"/>
    <hyperlink ref="B363:B364" r:id="rId332" display="GAO-19-159" xr:uid="{00000000-0004-0000-0200-0000D8010000}"/>
    <hyperlink ref="B382" r:id="rId333" display="GAO-19-565" xr:uid="{00000000-0004-0000-0200-0000DA010000}"/>
    <hyperlink ref="B743" r:id="rId334" xr:uid="{00000000-0004-0000-0200-0000DC010000}"/>
    <hyperlink ref="B463:B465" r:id="rId335" display="GAO-19-58" xr:uid="{00000000-0004-0000-0200-0000DD010000}"/>
    <hyperlink ref="B333" r:id="rId336" display="https://www.gao.gov/products/GAO-19-241" xr:uid="{00000000-0004-0000-0200-0000DE010000}"/>
    <hyperlink ref="B665" r:id="rId337" display="GAO-19-144" xr:uid="{00000000-0004-0000-0200-0000DF010000}"/>
    <hyperlink ref="B11" r:id="rId338" xr:uid="{00000000-0004-0000-0200-0000E0010000}"/>
    <hyperlink ref="B799" r:id="rId339" xr:uid="{00000000-0004-0000-0200-0000E1010000}"/>
    <hyperlink ref="B13" r:id="rId340" xr:uid="{00000000-0004-0000-0200-0000E2010000}"/>
    <hyperlink ref="B14" r:id="rId341" xr:uid="{00000000-0004-0000-0200-0000E4010000}"/>
    <hyperlink ref="B15" r:id="rId342" xr:uid="{00000000-0004-0000-0200-0000E5010000}"/>
    <hyperlink ref="B16" r:id="rId343" xr:uid="{00000000-0004-0000-0200-0000E6010000}"/>
    <hyperlink ref="B12" r:id="rId344" xr:uid="{00000000-0004-0000-0200-0000E7010000}"/>
    <hyperlink ref="B469" r:id="rId345" xr:uid="{00000000-0004-0000-0200-0000F1010000}"/>
    <hyperlink ref="B470" r:id="rId346" xr:uid="{00000000-0004-0000-0200-0000F3010000}"/>
    <hyperlink ref="B468" r:id="rId347" xr:uid="{00000000-0004-0000-0200-0000F4010000}"/>
    <hyperlink ref="B489" r:id="rId348" xr:uid="{00000000-0004-0000-0200-0000F5010000}"/>
    <hyperlink ref="B453" r:id="rId349" xr:uid="{00000000-0004-0000-0200-0000F7010000}"/>
    <hyperlink ref="B476" r:id="rId350" xr:uid="{00000000-0004-0000-0200-0000F8010000}"/>
    <hyperlink ref="B477" r:id="rId351" xr:uid="{00000000-0004-0000-0200-0000F9010000}"/>
    <hyperlink ref="B486" r:id="rId352" xr:uid="{00000000-0004-0000-0200-0000FC010000}"/>
    <hyperlink ref="B451" r:id="rId353" xr:uid="{00000000-0004-0000-0200-0000FD010000}"/>
    <hyperlink ref="B485" r:id="rId354" xr:uid="{00000000-0004-0000-0200-000000020000}"/>
    <hyperlink ref="B495" r:id="rId355" xr:uid="{00000000-0004-0000-0200-000001020000}"/>
    <hyperlink ref="B496" r:id="rId356" xr:uid="{00000000-0004-0000-0200-000002020000}"/>
    <hyperlink ref="B762" r:id="rId357" xr:uid="{00000000-0004-0000-0200-00000A020000}"/>
    <hyperlink ref="B763" r:id="rId358" xr:uid="{00000000-0004-0000-0200-00000B020000}"/>
    <hyperlink ref="B761" r:id="rId359" xr:uid="{00000000-0004-0000-0200-00000D020000}"/>
    <hyperlink ref="B416" r:id="rId360" xr:uid="{00000000-0004-0000-0200-00000E020000}"/>
    <hyperlink ref="B417" r:id="rId361" xr:uid="{00000000-0004-0000-0200-00000F020000}"/>
    <hyperlink ref="B415" r:id="rId362" xr:uid="{00000000-0004-0000-0200-000010020000}"/>
    <hyperlink ref="B418" r:id="rId363" xr:uid="{00000000-0004-0000-0200-000011020000}"/>
    <hyperlink ref="B419" r:id="rId364" xr:uid="{00000000-0004-0000-0200-000012020000}"/>
    <hyperlink ref="B420" r:id="rId365" xr:uid="{00000000-0004-0000-0200-000013020000}"/>
    <hyperlink ref="B868" r:id="rId366" xr:uid="{00000000-0004-0000-0200-000018020000}"/>
    <hyperlink ref="B445" r:id="rId367" xr:uid="{00000000-0004-0000-0200-00001A020000}"/>
    <hyperlink ref="B446" r:id="rId368" xr:uid="{00000000-0004-0000-0200-00001B020000}"/>
    <hyperlink ref="B452" r:id="rId369" xr:uid="{00000000-0004-0000-0200-00001E020000}"/>
    <hyperlink ref="B487" r:id="rId370" xr:uid="{00000000-0004-0000-0200-00001F020000}"/>
    <hyperlink ref="B434" r:id="rId371" xr:uid="{00000000-0004-0000-0200-000026020000}"/>
    <hyperlink ref="B435" r:id="rId372" xr:uid="{00000000-0004-0000-0200-000027020000}"/>
    <hyperlink ref="B422" r:id="rId373" xr:uid="{00000000-0004-0000-0200-000030020000}"/>
    <hyperlink ref="B488" r:id="rId374" xr:uid="{00000000-0004-0000-0200-000031020000}"/>
    <hyperlink ref="B744" r:id="rId375" xr:uid="{00000000-0004-0000-0200-000034020000}"/>
    <hyperlink ref="B745" r:id="rId376" xr:uid="{00000000-0004-0000-0200-000035020000}"/>
    <hyperlink ref="B749" r:id="rId377" xr:uid="{00000000-0004-0000-0200-000037020000}"/>
    <hyperlink ref="B750" r:id="rId378" xr:uid="{00000000-0004-0000-0200-000038020000}"/>
    <hyperlink ref="B760" r:id="rId379" xr:uid="{00000000-0004-0000-0200-00003C020000}"/>
    <hyperlink ref="B756" r:id="rId380" xr:uid="{00000000-0004-0000-0200-00003D020000}"/>
    <hyperlink ref="B751" r:id="rId381" xr:uid="{00000000-0004-0000-0200-00003E020000}"/>
    <hyperlink ref="B753" r:id="rId382" xr:uid="{00000000-0004-0000-0200-00003F020000}"/>
    <hyperlink ref="B755" r:id="rId383" xr:uid="{00000000-0004-0000-0200-000040020000}"/>
    <hyperlink ref="B757" r:id="rId384" xr:uid="{00000000-0004-0000-0200-000041020000}"/>
    <hyperlink ref="B754" r:id="rId385" xr:uid="{00000000-0004-0000-0200-000042020000}"/>
    <hyperlink ref="B758" r:id="rId386" xr:uid="{00000000-0004-0000-0200-000043020000}"/>
    <hyperlink ref="B759" r:id="rId387" xr:uid="{00000000-0004-0000-0200-000044020000}"/>
    <hyperlink ref="B844" r:id="rId388" xr:uid="{00000000-0004-0000-0200-00004C020000}"/>
    <hyperlink ref="B459" r:id="rId389" xr:uid="{00000000-0004-0000-0200-00004F020000}"/>
    <hyperlink ref="B460" r:id="rId390" xr:uid="{00000000-0004-0000-0200-000050020000}"/>
    <hyperlink ref="B461" r:id="rId391" xr:uid="{00000000-0004-0000-0200-000051020000}"/>
    <hyperlink ref="B462" r:id="rId392" xr:uid="{00000000-0004-0000-0200-000052020000}"/>
    <hyperlink ref="B466" r:id="rId393" xr:uid="{00000000-0004-0000-0200-000053020000}"/>
    <hyperlink ref="B414" r:id="rId394" xr:uid="{00000000-0004-0000-0200-000054020000}"/>
    <hyperlink ref="B797" r:id="rId395" xr:uid="{00000000-0004-0000-0200-00005C020000}"/>
    <hyperlink ref="B798" r:id="rId396" xr:uid="{00000000-0004-0000-0200-00005D020000}"/>
    <hyperlink ref="B428" r:id="rId397" xr:uid="{00000000-0004-0000-0200-000064020000}"/>
    <hyperlink ref="B429" r:id="rId398" xr:uid="{00000000-0004-0000-0200-000065020000}"/>
    <hyperlink ref="B430" r:id="rId399" xr:uid="{00000000-0004-0000-0200-000066020000}"/>
    <hyperlink ref="B431" r:id="rId400" xr:uid="{00000000-0004-0000-0200-000067020000}"/>
    <hyperlink ref="B432" r:id="rId401" xr:uid="{00000000-0004-0000-0200-000068020000}"/>
    <hyperlink ref="B433" r:id="rId402" xr:uid="{00000000-0004-0000-0200-000069020000}"/>
    <hyperlink ref="B455" r:id="rId403" xr:uid="{00000000-0004-0000-0200-00006C020000}"/>
    <hyperlink ref="B456" r:id="rId404" xr:uid="{00000000-0004-0000-0200-00006D020000}"/>
    <hyperlink ref="B426" r:id="rId405" xr:uid="{00000000-0004-0000-0200-00006E020000}"/>
    <hyperlink ref="B427" r:id="rId406" xr:uid="{00000000-0004-0000-0200-00006F020000}"/>
    <hyperlink ref="B439" r:id="rId407" xr:uid="{00000000-0004-0000-0200-000071020000}"/>
    <hyperlink ref="B440" r:id="rId408" xr:uid="{00000000-0004-0000-0200-000072020000}"/>
    <hyperlink ref="B441" r:id="rId409" xr:uid="{00000000-0004-0000-0200-000073020000}"/>
    <hyperlink ref="B442" r:id="rId410" xr:uid="{00000000-0004-0000-0200-000074020000}"/>
    <hyperlink ref="B443" r:id="rId411" xr:uid="{00000000-0004-0000-0200-000075020000}"/>
    <hyperlink ref="B444" r:id="rId412" xr:uid="{00000000-0004-0000-0200-000076020000}"/>
    <hyperlink ref="B463" r:id="rId413" xr:uid="{00000000-0004-0000-0200-000077020000}"/>
    <hyperlink ref="B464" r:id="rId414" xr:uid="{00000000-0004-0000-0200-000078020000}"/>
    <hyperlink ref="B465" r:id="rId415" xr:uid="{00000000-0004-0000-0200-000079020000}"/>
    <hyperlink ref="B421" r:id="rId416" xr:uid="{00000000-0004-0000-0200-00007D020000}"/>
    <hyperlink ref="B175" r:id="rId417" xr:uid="{00000000-0004-0000-0200-00007F020000}"/>
    <hyperlink ref="B184" r:id="rId418" xr:uid="{00000000-0004-0000-0200-000080020000}"/>
    <hyperlink ref="B88" r:id="rId419" xr:uid="{00000000-0004-0000-0200-000083020000}"/>
    <hyperlink ref="B472" r:id="rId420" display="OEI-02-17-00020" xr:uid="{00000000-0004-0000-0200-000084020000}"/>
    <hyperlink ref="B473" r:id="rId421" display="OEI-02-17-00020" xr:uid="{00000000-0004-0000-0200-000085020000}"/>
    <hyperlink ref="B474" r:id="rId422" display="OEI-02-17-00020" xr:uid="{00000000-0004-0000-0200-000086020000}"/>
    <hyperlink ref="B475" r:id="rId423" display="OEI-02-17-00020" xr:uid="{00000000-0004-0000-0200-000087020000}"/>
    <hyperlink ref="B800" r:id="rId424" xr:uid="{00000000-0004-0000-0200-000089020000}"/>
    <hyperlink ref="B833" r:id="rId425" xr:uid="{00000000-0004-0000-0200-00008C020000}"/>
    <hyperlink ref="B834" r:id="rId426" xr:uid="{00000000-0004-0000-0200-00008D020000}"/>
    <hyperlink ref="B835" r:id="rId427" xr:uid="{00000000-0004-0000-0200-00008E020000}"/>
    <hyperlink ref="B836" r:id="rId428" xr:uid="{00000000-0004-0000-0200-00008F020000}"/>
    <hyperlink ref="B837" r:id="rId429" xr:uid="{00000000-0004-0000-0200-000090020000}"/>
    <hyperlink ref="B838" r:id="rId430" xr:uid="{00000000-0004-0000-0200-000091020000}"/>
    <hyperlink ref="B839" r:id="rId431" xr:uid="{00000000-0004-0000-0200-000092020000}"/>
    <hyperlink ref="B840" r:id="rId432" xr:uid="{00000000-0004-0000-0200-000093020000}"/>
    <hyperlink ref="B841" r:id="rId433" xr:uid="{00000000-0004-0000-0200-000094020000}"/>
    <hyperlink ref="B324" r:id="rId434" xr:uid="{00000000-0004-0000-0200-00001E000000}"/>
    <hyperlink ref="B21" r:id="rId435" xr:uid="{62B1D8CC-E588-413D-A7B2-6C88B09D06B8}"/>
    <hyperlink ref="B26" r:id="rId436" xr:uid="{C11C386C-8D5F-428B-93C6-4691D6BB9801}"/>
    <hyperlink ref="B38" r:id="rId437" xr:uid="{89B7F746-E02F-4A31-8BDD-9F707E98A8FD}"/>
    <hyperlink ref="B32" r:id="rId438" xr:uid="{2D8B587C-82F3-4D9A-9542-87B7E1EF4B51}"/>
    <hyperlink ref="B40" r:id="rId439" xr:uid="{9D1E7991-5B8C-4509-818C-4EB2D0D38D55}"/>
    <hyperlink ref="B33" r:id="rId440" xr:uid="{34A6704F-3A44-4AE3-B3AE-DB7782D877F1}"/>
    <hyperlink ref="B34" r:id="rId441" xr:uid="{00FFC1EB-FB22-4109-9F74-64E7CA1053A9}"/>
    <hyperlink ref="B35" r:id="rId442" xr:uid="{32999849-69B2-4708-9B54-FE7007909CEE}"/>
    <hyperlink ref="B36" r:id="rId443" xr:uid="{701A87E3-6B25-428D-ADC1-7797DBDDCBD8}"/>
    <hyperlink ref="B37" r:id="rId444" xr:uid="{979768CD-6A34-4846-B91B-CDD678F3B7E2}"/>
    <hyperlink ref="B22" r:id="rId445" xr:uid="{86DDDDD7-3443-435E-8424-592813488A7C}"/>
    <hyperlink ref="B23" r:id="rId446" xr:uid="{D3F718B4-A9E5-474C-8570-311E9010E180}"/>
    <hyperlink ref="B24" r:id="rId447" xr:uid="{66CA520D-CCB2-4F28-90AF-FD7C5E72187E}"/>
    <hyperlink ref="B25" r:id="rId448" xr:uid="{10F4A1D5-FC07-475B-AB2F-7FBCB6E82635}"/>
    <hyperlink ref="B60" r:id="rId449" xr:uid="{31977CE6-C0BE-435B-B93D-8F79F4FBACAF}"/>
    <hyperlink ref="B61" r:id="rId450" xr:uid="{486E347D-2DA7-4AC5-A30B-C02F85343D78}"/>
    <hyperlink ref="B62" r:id="rId451" xr:uid="{A78F93D8-B3B1-4FFC-857C-C23A848943F7}"/>
    <hyperlink ref="B65" r:id="rId452" xr:uid="{A9430024-4071-45B4-B119-834218A36D1A}"/>
    <hyperlink ref="B66" r:id="rId453" xr:uid="{84240AD9-54F4-4A9B-9AA5-D977800A9A0E}"/>
    <hyperlink ref="B851" r:id="rId454" xr:uid="{6CF6671A-F1F2-445A-8A6E-63B6B9A031D9}"/>
    <hyperlink ref="B89" r:id="rId455" xr:uid="{86A0501A-4E4B-4DEA-9214-2570167F20D1}"/>
    <hyperlink ref="B90" r:id="rId456" xr:uid="{539D7737-1105-4201-B776-B0D34B9E17EE}"/>
    <hyperlink ref="B91" r:id="rId457" xr:uid="{97268271-D1D8-411B-8A96-695D8F037CB7}"/>
    <hyperlink ref="B93" r:id="rId458" xr:uid="{DDCE7897-8346-4E94-97F8-AD79CD160082}"/>
    <hyperlink ref="B95" r:id="rId459" xr:uid="{5AA1686A-E7B0-478A-984F-AF0D6FA0B90D}"/>
    <hyperlink ref="B100" r:id="rId460" xr:uid="{3355D627-0D15-451A-84D0-847C6959A360}"/>
    <hyperlink ref="B101" r:id="rId461" xr:uid="{6B7DA560-CDC6-4082-8435-C5CD4A856B12}"/>
    <hyperlink ref="B102" r:id="rId462" xr:uid="{D3F92584-B57A-47B3-AB6A-C6CF474633DA}"/>
    <hyperlink ref="B117" r:id="rId463" xr:uid="{9C949A5A-725C-4E1A-B188-F04BE02E44B9}"/>
    <hyperlink ref="B118" r:id="rId464" xr:uid="{C84D6691-70AD-46FD-AEF2-259C176D3038}"/>
    <hyperlink ref="B119" r:id="rId465" xr:uid="{E45DCB14-7970-4A41-A0EF-F46A807920D3}"/>
    <hyperlink ref="B120" r:id="rId466" xr:uid="{20072DE5-785D-4057-9613-0BBB2B0F2A43}"/>
    <hyperlink ref="B125" r:id="rId467" xr:uid="{DE5A52C7-BE0D-4432-9135-75E752D0F956}"/>
    <hyperlink ref="B127" r:id="rId468" xr:uid="{A98C9B86-6EB7-4071-8C59-FF4669A339C8}"/>
    <hyperlink ref="B128" r:id="rId469" xr:uid="{76C223A3-3CE1-4902-8EAE-2DF4D558E9FC}"/>
    <hyperlink ref="B129" r:id="rId470" xr:uid="{43FBB22E-BE9A-49C3-9074-09261093E910}"/>
    <hyperlink ref="B126" r:id="rId471" xr:uid="{360A65D0-E770-456B-A838-BA30A8847A27}"/>
    <hyperlink ref="B130" r:id="rId472" xr:uid="{4FDC5979-E6EF-4162-B49A-B2F8D9056B79}"/>
    <hyperlink ref="B105" r:id="rId473" xr:uid="{39A6F9B2-23DE-4795-9647-CFEDD3EE4F44}"/>
    <hyperlink ref="B125:B126" r:id="rId474" display="A-04-16-03567" xr:uid="{997F50EA-2A7B-4DF3-B4C2-06B55C5FB37E}"/>
    <hyperlink ref="B109" r:id="rId475" xr:uid="{395BCEBE-B27B-4165-9CC4-04878CCE4B5B}"/>
    <hyperlink ref="B121" r:id="rId476" xr:uid="{256B446A-11C9-4FB7-9E1F-C0029B0F5359}"/>
    <hyperlink ref="B129:B131" r:id="rId477" display="OEI-04-18-00080" xr:uid="{944F0B2D-DAD3-4B55-AD6C-F1DB2C4E4528}"/>
    <hyperlink ref="B159" r:id="rId478" xr:uid="{267F32DC-BF9B-40D7-AA42-7C1D5F836489}"/>
    <hyperlink ref="B160" r:id="rId479" xr:uid="{333E67A2-2574-4EFE-BE0A-5A37FF915732}"/>
    <hyperlink ref="B161" r:id="rId480" xr:uid="{66CE8FEB-94AC-4D33-9BE4-59C98AA52C26}"/>
    <hyperlink ref="B162" r:id="rId481" xr:uid="{57F95323-A460-4084-8697-D7FFB0621215}"/>
    <hyperlink ref="B103" r:id="rId482" xr:uid="{A8151724-CEF4-400A-8EA9-E26F6C1456E7}"/>
    <hyperlink ref="B163" r:id="rId483" xr:uid="{935C6F73-D14B-4C4E-B150-3327C76593B0}"/>
    <hyperlink ref="B133" r:id="rId484" xr:uid="{BC9E5B87-E2D8-480E-9225-B47C28DEAA6C}"/>
    <hyperlink ref="B502" r:id="rId485" xr:uid="{FCE032FC-C5ED-46E0-9B11-FA85E4917C08}"/>
    <hyperlink ref="B503" r:id="rId486" xr:uid="{A7A0C901-3001-49C0-BE3D-A3B67D49CEC4}"/>
    <hyperlink ref="B504" r:id="rId487" xr:uid="{A9485D6E-2CBE-4ACD-98FF-AC4FE62F4D20}"/>
    <hyperlink ref="B508" r:id="rId488" xr:uid="{6E91F498-1E8E-4368-AF32-705669DF4790}"/>
    <hyperlink ref="B509" r:id="rId489" xr:uid="{70CC4845-262C-4C76-AD8E-E3475525BAC9}"/>
    <hyperlink ref="B518" r:id="rId490" xr:uid="{EFBE06D0-AF8B-47E8-8D68-A10EDEA5279C}"/>
    <hyperlink ref="B520" r:id="rId491" xr:uid="{ECEAFE58-7C1A-4863-9866-C87A3BB3E826}"/>
    <hyperlink ref="B565" r:id="rId492" xr:uid="{83639273-091E-4950-AD8E-98BE0567F4ED}"/>
    <hyperlink ref="B566" r:id="rId493" xr:uid="{A64A13F2-9DDE-49F7-8A57-120E36ADB1CE}"/>
    <hyperlink ref="B567" r:id="rId494" xr:uid="{74662AEA-4957-4488-8DDE-89DE1359E964}"/>
    <hyperlink ref="B568" r:id="rId495" xr:uid="{1CF91B3C-7F40-4627-82A7-425ED3A8CBC2}"/>
    <hyperlink ref="B569" r:id="rId496" xr:uid="{37B9788F-B608-4E41-BF83-1AFBCCB97A89}"/>
    <hyperlink ref="B570" r:id="rId497" xr:uid="{B2313502-78DB-4C4C-A14B-3FDD61B8E8C0}"/>
    <hyperlink ref="B505" r:id="rId498" xr:uid="{9A9288DE-BD24-4313-9ECE-BB4C9AAA4952}"/>
    <hyperlink ref="B506" r:id="rId499" xr:uid="{5351FDDC-BD06-4227-BBAF-C1A9EC5206AC}"/>
    <hyperlink ref="B507" r:id="rId500" xr:uid="{64F5BD2E-A2C9-47AD-91A0-3247B6DF8E09}"/>
    <hyperlink ref="B511" r:id="rId501" xr:uid="{E1EBB8B3-A07C-4CFA-95A3-C669821B5207}"/>
    <hyperlink ref="B521" r:id="rId502" xr:uid="{B35FB009-EFB8-42E5-8B0D-B2F6847A658A}"/>
    <hyperlink ref="B522" r:id="rId503" xr:uid="{8A0AA435-2082-4F0C-A30B-DB4535852D8B}"/>
    <hyperlink ref="B523" r:id="rId504" xr:uid="{7EE28CA2-64B4-4CCF-B943-017B0D66D48E}"/>
    <hyperlink ref="B527" r:id="rId505" xr:uid="{7792DC17-F75E-4A00-8B8E-ECA471EC0A7D}"/>
    <hyperlink ref="B528" r:id="rId506" xr:uid="{3A63658C-3702-4CEC-905D-2AE1B87035BB}"/>
    <hyperlink ref="B529" r:id="rId507" xr:uid="{F725BEE1-E839-4724-BEA8-8BC405E14922}"/>
    <hyperlink ref="B530" r:id="rId508" xr:uid="{91DDA4ED-F830-4AF9-AEFF-7BB9D3B1A6B6}"/>
    <hyperlink ref="B531" r:id="rId509" xr:uid="{B455736B-8947-4C9F-B6CB-00669BD88719}"/>
    <hyperlink ref="B532" r:id="rId510" xr:uid="{B01E1078-4394-4107-9E04-9CBBE2F527F8}"/>
    <hyperlink ref="B533" r:id="rId511" xr:uid="{5828161C-7EA7-4B89-953D-C3AE56C47EFF}"/>
    <hyperlink ref="B534" r:id="rId512" xr:uid="{441C7A29-BE58-46A1-9621-7C77B0043E16}"/>
    <hyperlink ref="B542" r:id="rId513" xr:uid="{2DA0080F-584F-495B-BD50-75ABDB9A8325}"/>
    <hyperlink ref="B543" r:id="rId514" xr:uid="{DCB7DF57-0A25-4B05-A9D3-40E0C0C3444E}"/>
    <hyperlink ref="B544" r:id="rId515" xr:uid="{C1DFCE7E-CA86-45CB-8A71-214D12AA53E7}"/>
    <hyperlink ref="B545" r:id="rId516" xr:uid="{1CAB7031-5241-4B5A-B40D-D72B32DD0BC0}"/>
    <hyperlink ref="B546" r:id="rId517" xr:uid="{12DDF121-5F85-4504-A158-97C198CDED34}"/>
    <hyperlink ref="B547" r:id="rId518" xr:uid="{B1B510DE-1AB0-4737-ABF8-011349F15E57}"/>
    <hyperlink ref="B548" r:id="rId519" xr:uid="{75ABCB58-4305-46CC-9FBC-BF2E132947F5}"/>
    <hyperlink ref="B551" r:id="rId520" xr:uid="{9DCCEAE9-5292-4DB0-9D1E-85086476468D}"/>
    <hyperlink ref="B552" r:id="rId521" xr:uid="{84811A03-09DE-48B6-A057-9187CAD36B8B}"/>
    <hyperlink ref="B553" r:id="rId522" xr:uid="{4605FB3E-51CB-423D-8441-EAF75CF8AB42}"/>
    <hyperlink ref="B557" r:id="rId523" xr:uid="{FC41125D-DA9B-46BA-BE3A-F2C305F5ACD7}"/>
    <hyperlink ref="B558" r:id="rId524" xr:uid="{9A5487CD-5E39-4955-A888-ACC1508F417C}"/>
    <hyperlink ref="B559" r:id="rId525" xr:uid="{EE1DC90E-A191-45F8-9D5D-1A7D1DA4C770}"/>
    <hyperlink ref="B562" r:id="rId526" xr:uid="{CE7D8D58-AA41-480E-9EC5-FADB6941172E}"/>
    <hyperlink ref="B563" r:id="rId527" xr:uid="{63AFD80A-7908-46F9-AEC7-93AFBE929537}"/>
    <hyperlink ref="B578" r:id="rId528" xr:uid="{06EB38E1-289D-4D4E-A07D-ED5061A890F0}"/>
    <hyperlink ref="B579" r:id="rId529" xr:uid="{1E0669E4-08AC-4CB0-9EF5-B62F3901129A}"/>
    <hyperlink ref="B524" r:id="rId530" xr:uid="{7277E797-AD0C-4518-8FF9-D59650FF3F1C}"/>
    <hyperlink ref="B525" r:id="rId531" xr:uid="{EFDAD73B-0702-418F-8ABB-7D746EC3468F}"/>
    <hyperlink ref="B526" r:id="rId532" xr:uid="{7928F0F4-1056-4F01-B377-0049760D2522}"/>
    <hyperlink ref="B512" r:id="rId533" xr:uid="{F334CFFD-1DF5-484E-96EE-90C471E7CE90}"/>
    <hyperlink ref="B513" r:id="rId534" xr:uid="{A0BCBDAE-0F20-45B6-B79E-B830C586DE8E}"/>
    <hyperlink ref="B571" r:id="rId535" xr:uid="{59800DF3-AA7E-456F-B750-1E4EA401C5D6}"/>
    <hyperlink ref="B572" r:id="rId536" xr:uid="{3C8E7AAB-E355-49A3-8A2E-2BCD08E9FC00}"/>
    <hyperlink ref="B573" r:id="rId537" xr:uid="{34E1210F-173E-4474-A108-C062870A9030}"/>
    <hyperlink ref="B574" r:id="rId538" xr:uid="{E3E4D494-F27B-4216-A6A7-E8B01F56768F}"/>
    <hyperlink ref="B575" r:id="rId539" xr:uid="{35454AD3-FC0A-420C-B55C-5DB6FA665B0C}"/>
    <hyperlink ref="B535" r:id="rId540" xr:uid="{49ECAE82-87A9-44AA-B109-394F14744387}"/>
    <hyperlink ref="B536" r:id="rId541" xr:uid="{8E56C5BC-A280-459D-A92B-CEF880C56656}"/>
    <hyperlink ref="B537" r:id="rId542" xr:uid="{CC0A313E-2004-4569-892A-A2554CC47BD7}"/>
    <hyperlink ref="B576" r:id="rId543" xr:uid="{A82E9623-8C75-4FB4-9B7C-C72F00C44797}"/>
    <hyperlink ref="B560" r:id="rId544" xr:uid="{48F0F8B9-DE26-4098-866D-E54761F9C262}"/>
    <hyperlink ref="B561" r:id="rId545" xr:uid="{52440BD8-A80A-4D69-814E-F71E4DADA91A}"/>
    <hyperlink ref="B554" r:id="rId546" xr:uid="{C432BB65-C330-4142-9DD7-1EF27EC6DDD2}"/>
    <hyperlink ref="B555" r:id="rId547" xr:uid="{F4465E3E-5CE5-4698-9D18-6933DD7B0E30}"/>
    <hyperlink ref="B538" r:id="rId548" xr:uid="{EA18DAEC-4300-4498-8E08-3F57CDB25E3D}"/>
    <hyperlink ref="B539" r:id="rId549" xr:uid="{7BA4583A-F396-49D6-A3C9-D7659DF8BE62}"/>
    <hyperlink ref="B540" r:id="rId550" xr:uid="{138FCD1A-AB50-48C2-86DC-E47701A20A97}"/>
    <hyperlink ref="B541" r:id="rId551" xr:uid="{1BA01B4F-C864-443C-A0CC-7F2D6E380F21}"/>
    <hyperlink ref="B564" r:id="rId552" xr:uid="{B4CA5BFA-2B59-4C9E-AA72-F05A6ADC434D}"/>
    <hyperlink ref="B556" r:id="rId553" xr:uid="{8EB9C992-F9B6-47DE-993D-F244CB5CE542}"/>
    <hyperlink ref="B673" r:id="rId554" xr:uid="{5EC9B604-2485-4AA2-975F-A933AFEB7EED}"/>
    <hyperlink ref="B667:B668" r:id="rId555" display="GAO-20-81" xr:uid="{D1AD02FD-18CE-42A3-A12B-72F187C2C90F}"/>
    <hyperlink ref="B676" r:id="rId556" xr:uid="{8E52BD9E-1341-4962-BBDA-4A099369E26B}"/>
    <hyperlink ref="B677" r:id="rId557" xr:uid="{746ABDC2-900D-49C6-B40E-9E973F9F643A}"/>
    <hyperlink ref="B678" r:id="rId558" xr:uid="{8AC57FB0-E3C0-4863-886A-CD9C719DB204}"/>
    <hyperlink ref="B682" r:id="rId559" xr:uid="{72B0FA1C-8F5B-4B05-8811-8591BDB982C8}"/>
    <hyperlink ref="B689" r:id="rId560" xr:uid="{3F64BF07-24FF-49FC-9BF0-445852149A1D}"/>
    <hyperlink ref="B690" r:id="rId561" xr:uid="{762FA6B1-620C-488D-AF47-89E70E0B7192}"/>
    <hyperlink ref="B691" r:id="rId562" xr:uid="{9EDA984B-82E0-4C7B-B25E-1BDA4D71A2FB}"/>
    <hyperlink ref="B692" r:id="rId563" xr:uid="{82328CD4-E9B3-42A8-AEB9-94B4972539C7}"/>
    <hyperlink ref="B693" r:id="rId564" xr:uid="{CAE046BE-19AC-41E4-B776-DCC615F50572}"/>
    <hyperlink ref="B694" r:id="rId565" xr:uid="{906B3E6D-09B7-47A2-BDCF-8939E2B3D84C}"/>
    <hyperlink ref="B695" r:id="rId566" xr:uid="{AE66110C-5C48-40E1-BAD4-52BE2543E12F}"/>
    <hyperlink ref="B679" r:id="rId567" xr:uid="{78C975F5-BD14-43AD-B909-B382B3CD04EB}"/>
    <hyperlink ref="B718" r:id="rId568" xr:uid="{EBC93767-0C35-4416-B216-619AC3BFEFAA}"/>
    <hyperlink ref="B719" r:id="rId569" xr:uid="{8C97BFB9-C8A3-4A11-9F07-5B91683AF1F2}"/>
    <hyperlink ref="B720" r:id="rId570" xr:uid="{22D25074-4FA7-48B7-A9B9-7EAA4D590834}"/>
    <hyperlink ref="B721" r:id="rId571" xr:uid="{177AC62B-D2F5-4A2D-B670-46B432A1A71F}"/>
    <hyperlink ref="B723" r:id="rId572" xr:uid="{8A86CF1A-F1FE-4BB6-91FC-D63C95AB4BAC}"/>
    <hyperlink ref="B722" r:id="rId573" xr:uid="{E2563C15-7836-4F8D-AB25-21638C820284}"/>
    <hyperlink ref="B776" r:id="rId574" xr:uid="{32EE530B-E3A3-49DC-A989-011E2D1054E0}"/>
    <hyperlink ref="B131" r:id="rId575" xr:uid="{5C2B9DD4-34A8-4D38-8824-1E632A4E152B}"/>
    <hyperlink ref="B777" r:id="rId576" xr:uid="{483F1647-7BF8-4DB1-958A-0C847EFE6B40}"/>
    <hyperlink ref="B768" r:id="rId577" xr:uid="{0E09C32B-1247-4CC8-949B-AB171083F781}"/>
    <hyperlink ref="B769" r:id="rId578" xr:uid="{BCD18B85-927D-4401-B3FB-6BD3730F955B}"/>
    <hyperlink ref="B770" r:id="rId579" xr:uid="{249F8676-9B98-407F-81A9-727F6BE038B8}"/>
    <hyperlink ref="B771" r:id="rId580" xr:uid="{232CD73F-7CBD-4417-A488-09F3CADA0ED1}"/>
    <hyperlink ref="B772" r:id="rId581" xr:uid="{6034D27B-2F35-40B9-B739-5894407C03DD}"/>
    <hyperlink ref="B773" r:id="rId582" xr:uid="{FDC3C6FB-1A89-48F1-ABC7-B2CDDA787706}"/>
    <hyperlink ref="B774" r:id="rId583" xr:uid="{51ADEE18-1E45-44B0-BEDE-F67E13A26DFF}"/>
    <hyperlink ref="B775" r:id="rId584" xr:uid="{99F96CFC-0FFE-46D2-A810-8F73A27E17D4}"/>
    <hyperlink ref="B764" r:id="rId585" xr:uid="{1D915739-13B8-40A2-BA3E-8FA533D828DC}"/>
    <hyperlink ref="B767" r:id="rId586" xr:uid="{88CB59DC-B783-49DB-AFD9-2FD07F83D7BE}"/>
    <hyperlink ref="B765" r:id="rId587" xr:uid="{39AC5FBB-61C7-470F-96C3-6221C7DEB0A7}"/>
    <hyperlink ref="B766" r:id="rId588" xr:uid="{064CBDBF-C21E-4673-AA98-6A055F64FBE9}"/>
    <hyperlink ref="B132" r:id="rId589" xr:uid="{4FEA501B-F2A0-4343-A217-68084B64D356}"/>
    <hyperlink ref="B801" r:id="rId590" xr:uid="{7A34917C-863E-497A-B6D8-2BEB1BD209FF}"/>
    <hyperlink ref="B802" r:id="rId591" xr:uid="{B1F36973-86F5-44BD-AD81-3EDB6BD09DD7}"/>
    <hyperlink ref="B803" r:id="rId592" xr:uid="{2E8717F1-108C-4999-B4D3-506E6847724F}"/>
    <hyperlink ref="B804" r:id="rId593" xr:uid="{67CA5005-D4B5-4C3C-ADA8-8ECC96193886}"/>
    <hyperlink ref="B805" r:id="rId594" xr:uid="{B3848D08-F955-450D-BFAB-273B163225F2}"/>
    <hyperlink ref="B809" r:id="rId595" xr:uid="{1108262D-90BA-4F6E-97BE-8DD27C94AAFB}"/>
    <hyperlink ref="B810" r:id="rId596" xr:uid="{7FBD9141-457C-40FF-9141-4B97500532A8}"/>
    <hyperlink ref="B811" r:id="rId597" xr:uid="{E6DAB992-51D7-48C6-A132-911CC8EA4E4E}"/>
    <hyperlink ref="B812" r:id="rId598" xr:uid="{F7B8A4A6-72D4-4208-8955-2088155A4C25}"/>
    <hyperlink ref="B813" r:id="rId599" xr:uid="{7BF1AB74-60F6-49AD-8720-57AFEE8FD014}"/>
    <hyperlink ref="B814" r:id="rId600" xr:uid="{BAF5066B-F344-4926-BAE9-48E04C98E2E3}"/>
    <hyperlink ref="B815" r:id="rId601" xr:uid="{80C4FB81-4D9B-4503-B305-D7625BA89550}"/>
    <hyperlink ref="B806" r:id="rId602" xr:uid="{0E063A80-F2DD-4656-8221-911387627A95}"/>
    <hyperlink ref="B807" r:id="rId603" xr:uid="{7100AAEC-4F3E-4B93-A4A7-1C8B87E003B7}"/>
    <hyperlink ref="B808" r:id="rId604" xr:uid="{0DFB1483-EC3A-4991-A622-495E88900162}"/>
    <hyperlink ref="B824" r:id="rId605" xr:uid="{6D9D84AC-2C95-4677-B8EA-2786C7967478}"/>
    <hyperlink ref="B845" r:id="rId606" xr:uid="{4054439C-C889-497F-98F3-871992512006}"/>
    <hyperlink ref="B846" r:id="rId607" xr:uid="{8A31F0FB-07ED-4276-B90F-76B90F6B47E3}"/>
    <hyperlink ref="B847" r:id="rId608" xr:uid="{2AF1B957-0D87-47CC-963D-CD3D95506FB8}"/>
    <hyperlink ref="B848" r:id="rId609" xr:uid="{630F5EBE-6043-434E-81EC-F7CB9479EC9F}"/>
    <hyperlink ref="B850" r:id="rId610" xr:uid="{1CE68887-7E4A-4D57-BE6D-A4EC2EFC215C}"/>
    <hyperlink ref="B859" r:id="rId611" xr:uid="{233A9BC4-FEAE-4426-B02F-DB60963198AA}"/>
    <hyperlink ref="B409" r:id="rId612" xr:uid="{1F24DC7A-378D-4A8E-A806-E80CCF8894F8}"/>
    <hyperlink ref="B454" r:id="rId613" xr:uid="{DEFE8DD5-190F-4A80-9E2A-D578FA8090DD}"/>
    <hyperlink ref="B497" r:id="rId614" xr:uid="{D2C64561-8A06-4614-80E8-46C258C4EE21}"/>
    <hyperlink ref="B398" r:id="rId615" xr:uid="{00000000-0004-0000-0200-0000C5000000}"/>
    <hyperlink ref="B603" r:id="rId616" xr:uid="{BFC2E189-639E-4507-A170-BFDD4E89CE4C}"/>
    <hyperlink ref="B604" r:id="rId617" xr:uid="{D998D70C-CDCA-4731-8600-AB10C988F5B8}"/>
    <hyperlink ref="B605" r:id="rId618" xr:uid="{9A6CABB8-4A0F-4F92-AC12-4FCA29CCB4C0}"/>
    <hyperlink ref="B625" r:id="rId619" xr:uid="{9D810745-4002-4EFF-B3A8-2B42488D3CE1}"/>
    <hyperlink ref="B626" r:id="rId620" xr:uid="{76C18D1B-4656-4C33-AD6A-1EA18AF51078}"/>
    <hyperlink ref="B192" r:id="rId621" xr:uid="{66B239BE-6A8F-4E2C-A126-01C9872AC645}"/>
    <hyperlink ref="B598" r:id="rId622" xr:uid="{07AE7BA5-4D27-41C1-A8C8-C3A21AF98B54}"/>
    <hyperlink ref="B599" r:id="rId623" xr:uid="{D38BD7F3-7DD6-4067-812F-3015640BD9A0}"/>
    <hyperlink ref="B336" r:id="rId624" xr:uid="{E5D7D51B-253D-4AA3-97E4-F665189A3979}"/>
    <hyperlink ref="B577" r:id="rId625" xr:uid="{59DE15CF-FE02-4313-A08F-35553D37D859}"/>
    <hyperlink ref="B627" r:id="rId626" xr:uid="{53CB6EB8-AE96-4F69-AF56-A13774555965}"/>
    <hyperlink ref="B628" r:id="rId627" xr:uid="{97B8ABF1-F064-41FC-BFB5-0ED14E75ADCA}"/>
    <hyperlink ref="B634" r:id="rId628" xr:uid="{9077AA4E-8ADA-48BC-9C03-C7373A1B5882}"/>
    <hyperlink ref="B619" r:id="rId629" xr:uid="{FD58F8D5-F969-4D0F-9366-BFA512B33739}"/>
    <hyperlink ref="B307" r:id="rId630" display="A-07-19-05117" xr:uid="{A76EB77B-BE42-4700-B0DB-3431C03057DD}"/>
    <hyperlink ref="B630" r:id="rId631" xr:uid="{78C7729C-B999-431A-B1CA-D0D0286C6E2D}"/>
    <hyperlink ref="B631" r:id="rId632" xr:uid="{C81E2D67-424B-465B-9D97-7661777BD5D5}"/>
    <hyperlink ref="B632" r:id="rId633" xr:uid="{61EB2521-2DB0-4672-A526-FFB73A263D17}"/>
    <hyperlink ref="B617" r:id="rId634" xr:uid="{7981C175-3AFC-4D48-80AF-E4C3FC0FD6D4}"/>
    <hyperlink ref="B618" r:id="rId635" xr:uid="{1B3389CA-F3A1-4AB2-95BE-11C3184FEA57}"/>
    <hyperlink ref="B580" r:id="rId636" xr:uid="{A335E982-346F-44F5-9396-D2E81F9A85C9}"/>
    <hyperlink ref="B622" r:id="rId637" xr:uid="{7D4275A0-5FEC-4947-BD66-AECC5B2730C2}"/>
    <hyperlink ref="B623" r:id="rId638" xr:uid="{A307BE66-0C54-4C30-811E-4CBC21CBCC70}"/>
    <hyperlink ref="B629" r:id="rId639" xr:uid="{A38E15DE-C1CB-4D77-AE34-921DCC68361B}"/>
    <hyperlink ref="B624" r:id="rId640" xr:uid="{BCA9A88C-356D-47DA-9CF1-7367CE1D42BE}"/>
    <hyperlink ref="B590" r:id="rId641" xr:uid="{90DDE117-FFF8-4974-9ABE-2C54BA237140}"/>
    <hyperlink ref="B591" r:id="rId642" xr:uid="{A4A78F51-0E11-4A16-B3AA-0A21508BD875}"/>
    <hyperlink ref="B592" r:id="rId643" xr:uid="{5550E2BA-A194-4E0C-A83F-4563F06FDC9B}"/>
    <hyperlink ref="B601" r:id="rId644" xr:uid="{D1263A37-2670-40EA-89BF-D52894EFEB31}"/>
    <hyperlink ref="B611" r:id="rId645" xr:uid="{B8ABACEF-2F7D-4EE0-8CA0-35A9821B52D1}"/>
    <hyperlink ref="B612" r:id="rId646" xr:uid="{1C9D4814-4D34-457E-A3F9-BA96183888C1}"/>
    <hyperlink ref="B613" r:id="rId647" xr:uid="{F89D7F60-17D4-490C-A327-254190D6B482}"/>
    <hyperlink ref="B640" r:id="rId648" xr:uid="{4D57AD73-C58F-4902-B2FF-0EA24438165B}"/>
    <hyperlink ref="B641" r:id="rId649" xr:uid="{59E60B61-3BE5-44E4-AA6F-F827D33D90FA}"/>
    <hyperlink ref="B642" r:id="rId650" xr:uid="{2011609B-CBEF-4D22-9C3C-ADCA34F4C325}"/>
    <hyperlink ref="B643" r:id="rId651" xr:uid="{E6AD182C-676F-4435-824C-E2AA468198BB}"/>
    <hyperlink ref="B595" r:id="rId652" xr:uid="{6E5348CA-F2ED-4A9A-997B-12D48797AF54}"/>
    <hyperlink ref="B596" r:id="rId653" xr:uid="{16F01905-BC9C-49B0-8FDB-57BAEEEA2CDB}"/>
    <hyperlink ref="B637" r:id="rId654" xr:uid="{915FC416-C48A-4436-BD7E-86C78C804639}"/>
    <hyperlink ref="B638" r:id="rId655" xr:uid="{1CE1E178-9078-4EDF-BF7A-40990BB96C43}"/>
    <hyperlink ref="B639" r:id="rId656" xr:uid="{1BA753BC-D079-4893-9AA9-7EA9D036216A}"/>
    <hyperlink ref="B614" r:id="rId657" xr:uid="{F67EBEC5-02C4-4C78-A490-928DBD9560FE}"/>
    <hyperlink ref="B606" r:id="rId658" xr:uid="{C0B38044-44FE-4299-A543-2F5C0BEF1985}"/>
    <hyperlink ref="B607" r:id="rId659" xr:uid="{1CAD234B-28DD-473B-874E-CCA8181BC43C}"/>
    <hyperlink ref="B608" r:id="rId660" xr:uid="{BFDAC0F6-3847-4E51-A96A-D497306BF1E8}"/>
    <hyperlink ref="B609" r:id="rId661" xr:uid="{C647EF6F-A76E-4984-B56F-B71FFC2EA96C}"/>
    <hyperlink ref="B615" r:id="rId662" xr:uid="{1841F15C-C983-406D-8A92-AC4B25E13F4E}"/>
    <hyperlink ref="B616" r:id="rId663" xr:uid="{DE214869-D5FC-4A97-AF44-1FF5C1C64623}"/>
    <hyperlink ref="B790" r:id="rId664" xr:uid="{BA566CBF-BEAE-459F-8D4B-933F97EE8C4E}"/>
    <hyperlink ref="B732" r:id="rId665" xr:uid="{CABCCCD1-8F71-467D-830A-7D911E514A74}"/>
    <hyperlink ref="B736" r:id="rId666" xr:uid="{373E1857-9D5F-4D7F-B1B6-A295F86D207C}"/>
    <hyperlink ref="B731" r:id="rId667" xr:uid="{CEA1A9CF-259D-43DD-AC5E-5BB760B6526B}"/>
    <hyperlink ref="B737" r:id="rId668" xr:uid="{3F0490F6-32AB-45AD-BCD6-4AE0BD33D044}"/>
    <hyperlink ref="B734" r:id="rId669" xr:uid="{02F7F967-4B84-4F98-9FF0-DB80F1C796A0}"/>
    <hyperlink ref="B730" r:id="rId670" xr:uid="{22B41A3D-8BD0-4F50-AF20-1CFE5DDEBBB2}"/>
    <hyperlink ref="B752" r:id="rId671" xr:uid="{06655A49-D8C2-4DBF-9FA9-D42CC1228C74}"/>
    <hyperlink ref="B746" r:id="rId672" xr:uid="{72745D35-8EE6-465B-BE6A-472F589FA1B9}"/>
    <hyperlink ref="B747" r:id="rId673" xr:uid="{53AC111C-8574-40FD-869E-55BA443EEEA3}"/>
    <hyperlink ref="B748" r:id="rId674" xr:uid="{0E9D42B4-FBC9-4020-9458-4DD7907AE21A}"/>
    <hyperlink ref="B780" r:id="rId675" xr:uid="{4D2FAE52-CAD4-4D8D-ABBC-4CCF2DF15BEF}"/>
    <hyperlink ref="B781" r:id="rId676" xr:uid="{1ADD7507-358A-44FB-BE8D-A0BEEAE3DCEF}"/>
    <hyperlink ref="B782" r:id="rId677" xr:uid="{A214C2E6-562E-4471-9900-CF35D2B267A5}"/>
    <hyperlink ref="B784" r:id="rId678" xr:uid="{36012F48-C500-4A0E-8054-56F8D44FB60F}"/>
    <hyperlink ref="B783" r:id="rId679" xr:uid="{3EB108E2-F9AD-41DD-9E6A-3C8B5AB7C0CF}"/>
    <hyperlink ref="B785" r:id="rId680" xr:uid="{EC90EBF6-699A-48DA-B347-91AFAA121315}"/>
    <hyperlink ref="B787" r:id="rId681" xr:uid="{742F0EAE-F8A8-4F21-94E2-1A8EBD8E747E}"/>
    <hyperlink ref="B789" r:id="rId682" xr:uid="{8D508D8B-BBCB-4285-8C2C-2D30A3D8CE8F}"/>
    <hyperlink ref="B788" r:id="rId683" xr:uid="{0446CC9E-FB58-4E0E-9E5A-E4DBABA3E5F5}"/>
    <hyperlink ref="B792" r:id="rId684" xr:uid="{2CB15305-855B-4B43-AFED-E083AFCD2F8D}"/>
    <hyperlink ref="B793" r:id="rId685" xr:uid="{16C84F63-B6AC-45B7-9686-C7DBE86EEC92}"/>
    <hyperlink ref="B791" r:id="rId686" xr:uid="{EE734E76-78E7-4D01-AF34-81E256550169}"/>
    <hyperlink ref="B818" r:id="rId687" xr:uid="{471A63D1-E223-482B-A21C-66CBF3E59B60}"/>
    <hyperlink ref="B819" r:id="rId688" xr:uid="{D588E0C8-2EF6-45E1-A293-402185851128}"/>
    <hyperlink ref="B852" r:id="rId689" xr:uid="{7FBC7AED-78CE-4186-9859-BCF5927E88EF}"/>
    <hyperlink ref="B853" r:id="rId690" xr:uid="{5BD33105-7D74-4EF7-862C-A2A31DDA4666}"/>
    <hyperlink ref="B854" r:id="rId691" xr:uid="{B922EC26-878F-4CAC-B021-5D0E21E79326}"/>
    <hyperlink ref="B855" r:id="rId692" xr:uid="{A15E83F2-09B5-4192-BA7B-6B4F602B6BAA}"/>
    <hyperlink ref="B27" r:id="rId693" xr:uid="{0B25E45D-3CD1-47FE-B13C-E86E480A8A4E}"/>
    <hyperlink ref="B39" r:id="rId694" xr:uid="{77B70A8B-B846-4C49-9703-470415622905}"/>
    <hyperlink ref="B46" r:id="rId695" xr:uid="{1520150E-7BBD-4C5D-A3BA-CEA3CCF87D3D}"/>
    <hyperlink ref="B47" r:id="rId696" xr:uid="{01129968-B9DF-449D-9F07-CDD270C3A637}"/>
    <hyperlink ref="B48" r:id="rId697" xr:uid="{21F6116B-AB9C-4652-B87E-20B73ED53DFB}"/>
    <hyperlink ref="B49" r:id="rId698" xr:uid="{5102AC3D-B0D0-40EB-A419-C9BAFA8327F2}"/>
    <hyperlink ref="B50" r:id="rId699" xr:uid="{759D20AE-0012-475E-92B7-7A95E672E7B7}"/>
    <hyperlink ref="B51" r:id="rId700" xr:uid="{348C1AAD-9747-454C-B72E-44CB9EDB551B}"/>
    <hyperlink ref="B52" r:id="rId701" xr:uid="{3EE93630-6FBA-46D9-B290-B8562C3DB0C9}"/>
    <hyperlink ref="B57" r:id="rId702" xr:uid="{4F7ED49F-6260-4AA7-909A-1BCC1804100C}"/>
    <hyperlink ref="B58" r:id="rId703" xr:uid="{DCBBA30D-FEF9-426D-BF2A-1412D2E72EB3}"/>
    <hyperlink ref="B59" r:id="rId704" xr:uid="{942599D3-0E64-4F8C-BFFA-874D9D0D1DD0}"/>
    <hyperlink ref="B63" r:id="rId705" xr:uid="{A1AC599D-85DB-43B9-866A-A3216CAFD975}"/>
    <hyperlink ref="B64" r:id="rId706" xr:uid="{101B37F6-262E-4630-BB31-245BEDD2B354}"/>
    <hyperlink ref="B96" r:id="rId707" xr:uid="{421506B1-6425-4DBE-A0C0-D96ACFBF7232}"/>
    <hyperlink ref="B134" r:id="rId708" xr:uid="{D827762C-DBA9-4EB9-87A6-07DCDB23D154}"/>
    <hyperlink ref="B135" r:id="rId709" xr:uid="{86B3CD56-7A04-473B-826F-EC671EF17E6C}"/>
    <hyperlink ref="B136" r:id="rId710" xr:uid="{1BC2D590-1F2A-488A-AAE5-467456866D90}"/>
    <hyperlink ref="B139" r:id="rId711" xr:uid="{D5F7DB34-5043-4D72-928B-4266A8F2F1D1}"/>
    <hyperlink ref="B140" r:id="rId712" xr:uid="{EE7AAE7C-DCF3-4933-865E-70654EBF290A}"/>
    <hyperlink ref="B141" r:id="rId713" xr:uid="{6B1568C9-4060-4FBD-B116-D6522A51F218}"/>
    <hyperlink ref="B142" r:id="rId714" xr:uid="{DC831695-2FDD-4299-A7BA-FD733CD9BE5D}"/>
    <hyperlink ref="B143" r:id="rId715" xr:uid="{8E7EB45E-1B6E-4CD8-B9B4-0E9F04598DDA}"/>
    <hyperlink ref="B144" r:id="rId716" xr:uid="{4E5830C2-2054-4B39-872B-967EC7DEBB74}"/>
    <hyperlink ref="B146" r:id="rId717" xr:uid="{2A63BFCF-3A10-4097-99D1-364CA2427326}"/>
    <hyperlink ref="B145" r:id="rId718" xr:uid="{0C1AD41D-1633-4180-A9F5-513B3E45C453}"/>
    <hyperlink ref="B147" r:id="rId719" xr:uid="{AA8A4BD9-4AFF-4540-9689-B70B726E2477}"/>
    <hyperlink ref="B148" r:id="rId720" xr:uid="{869E8DC4-C7A7-4752-88BF-79ED3E96210B}"/>
    <hyperlink ref="B149" r:id="rId721" xr:uid="{867A2E6C-1163-4943-947F-8A91E49785AC}"/>
    <hyperlink ref="B165" r:id="rId722" xr:uid="{2AEEA293-8B76-4141-B861-B6ACD25D212B}"/>
    <hyperlink ref="B164" r:id="rId723" xr:uid="{99D393A5-365B-438D-A561-1B1ACDE8EA5F}"/>
    <hyperlink ref="B357" r:id="rId724" xr:uid="{57F068D4-1AF8-488E-9312-A434BD2CCE10}"/>
    <hyperlink ref="B53" r:id="rId725" xr:uid="{D0095BE2-C857-4714-81F3-D2A0BAA7D297}"/>
    <hyperlink ref="B581" r:id="rId726" xr:uid="{21194A41-614E-4403-9F62-48590619DCA6}"/>
    <hyperlink ref="B587" r:id="rId727" xr:uid="{E6553831-5234-4449-9F72-6CFD3536394A}"/>
    <hyperlink ref="B588" r:id="rId728" xr:uid="{1A01CB50-BD85-4381-A07B-2F223805B990}"/>
    <hyperlink ref="B589" r:id="rId729" xr:uid="{5D550A2D-3615-49D2-89A8-7DB284172A9F}"/>
    <hyperlink ref="B600" r:id="rId730" xr:uid="{30E1D3A3-1249-4512-A777-31E0CE9A21C5}"/>
    <hyperlink ref="B610" r:id="rId731" xr:uid="{78C9A11F-CBB6-4192-92EE-B7E0E4F28C2D}"/>
    <hyperlink ref="B644" r:id="rId732" xr:uid="{8CB0752C-7895-4A59-A75E-32A50B0D82B9}"/>
    <hyperlink ref="B645" r:id="rId733" xr:uid="{3A025D80-CC1C-4663-B186-E3753D73A135}"/>
    <hyperlink ref="B646" r:id="rId734" xr:uid="{36A00C88-A09C-4180-A73D-27F379F23F8F}"/>
    <hyperlink ref="B696" r:id="rId735" xr:uid="{44733FB2-61D3-493A-9EDC-6AC38E4411FE}"/>
    <hyperlink ref="B697" r:id="rId736" xr:uid="{D8994313-485E-4F6D-BEED-C990019C60B8}"/>
    <hyperlink ref="B698" r:id="rId737" xr:uid="{29927727-D91B-4BDB-BBFC-F149E67B006B}"/>
    <hyperlink ref="B699" r:id="rId738" xr:uid="{A6A5B81F-BFC7-4711-9ED4-8749E33CE201}"/>
    <hyperlink ref="B700" r:id="rId739" xr:uid="{239E95A8-53C1-48EA-B217-575278904D57}"/>
    <hyperlink ref="B701" r:id="rId740" xr:uid="{099A7196-AFE3-4405-AAAF-A20B30CD3EE0}"/>
    <hyperlink ref="B702" r:id="rId741" xr:uid="{6312F284-709B-452E-8CA8-ECA44A63DD22}"/>
    <hyperlink ref="B703" r:id="rId742" xr:uid="{07D26C8B-4D6C-4A7C-9712-9DCD6969724D}"/>
    <hyperlink ref="B778" r:id="rId743" xr:uid="{DD535B33-2FE4-4CC3-B6AC-E70BE279292A}"/>
    <hyperlink ref="B779" r:id="rId744" xr:uid="{8875592E-FFA8-46CA-A1E9-C42661AF19C4}"/>
    <hyperlink ref="B786" r:id="rId745" xr:uid="{8B89377E-0DB4-4F34-9230-2286EEE8E0F8}"/>
    <hyperlink ref="B138" r:id="rId746" xr:uid="{81D04E61-FC24-492F-80E4-A6714D15FA5C}"/>
    <hyperlink ref="B137" r:id="rId747" xr:uid="{43840DFF-1F3E-4C61-BF96-6687862AF62F}"/>
    <hyperlink ref="B816" r:id="rId748" xr:uid="{F2041BD0-3967-49E4-B7DF-CEE9133AC138}"/>
    <hyperlink ref="B817" r:id="rId749" xr:uid="{A52EDF5F-88D8-42AC-BDE5-2F34C728D7F5}"/>
    <hyperlink ref="B820" r:id="rId750" xr:uid="{2C5AEB25-0F2A-4902-9D5F-740CDBF32A6B}"/>
    <hyperlink ref="B825" r:id="rId751" xr:uid="{14D98B48-90A1-475A-8DE5-542BD96BB6A2}"/>
    <hyperlink ref="B849" r:id="rId752" xr:uid="{FA2E9661-8AB8-4257-AB4D-3693252FD12B}"/>
    <hyperlink ref="B856" r:id="rId753" xr:uid="{711E3200-59AB-4C07-B3F9-84637CB5D898}"/>
    <hyperlink ref="B857" r:id="rId754" xr:uid="{92643789-EBEC-461C-BC09-1965F2D41755}"/>
    <hyperlink ref="B865" r:id="rId755" xr:uid="{C1F23860-5218-4FFA-AF4B-6EA8073488C6}"/>
    <hyperlink ref="B866" r:id="rId756" xr:uid="{D307553B-FBCC-4510-AF25-08300CE4845C}"/>
    <hyperlink ref="B867" r:id="rId757" xr:uid="{C27259A5-3B0D-4636-8A86-DCC9B6E3DE92}"/>
    <hyperlink ref="B54" r:id="rId758" xr:uid="{F7FDE761-0321-4232-900F-CF203366DBB0}"/>
    <hyperlink ref="B55:B56" r:id="rId759" display="OEI-12-16-00120" xr:uid="{3B58A289-9A6C-4D5B-886A-69F01E813711}"/>
    <hyperlink ref="B94" r:id="rId760" xr:uid="{30DE8DB6-C56D-4120-8981-DA4EFAEB2F6E}"/>
    <hyperlink ref="B582" r:id="rId761" xr:uid="{E11DF2B6-3D3D-4E56-B48F-9A22FABE74D8}"/>
    <hyperlink ref="B581:B584" r:id="rId762" display="A-01-18-00502" xr:uid="{D63A91CB-56AA-4B57-99C3-CB86566F3F0D}"/>
    <hyperlink ref="B166" r:id="rId763" xr:uid="{A20CEAAA-FC08-4DF4-A4DC-7D9102288040}"/>
    <hyperlink ref="B168:B169" r:id="rId764" display="A-04-19-01014" xr:uid="{284B24F4-E111-4BB0-B0E1-6786B6D0A824}"/>
    <hyperlink ref="B92" r:id="rId765" xr:uid="{218586B5-AD1D-44B5-B285-EC2A93FD0B17}"/>
    <hyperlink ref="B150" r:id="rId766" xr:uid="{F947DC3E-DE5E-43F3-B473-52E102E32F8F}"/>
  </hyperlinks>
  <pageMargins left="0.7" right="0.7" top="0.75" bottom="0.75" header="0.3" footer="0.3"/>
  <pageSetup orientation="portrait" r:id="rId767"/>
  <tableParts count="1">
    <tablePart r:id="rId768"/>
  </tableParts>
  <extLst>
    <ext xmlns:x14="http://schemas.microsoft.com/office/spreadsheetml/2009/9/main" uri="{78C0D931-6437-407d-A8EE-F0AAD7539E65}">
      <x14:conditionalFormattings>
        <x14:conditionalFormatting xmlns:xm="http://schemas.microsoft.com/office/excel/2006/main">
          <x14:cfRule type="dataBar" id="{D658D2CA-76BF-493F-96CB-080F8BA82DA1}">
            <x14:dataBar minLength="0" maxLength="100" gradient="0">
              <x14:cfvo type="num">
                <xm:f>0</xm:f>
              </x14:cfvo>
              <x14:cfvo type="num">
                <xm:f>1</xm:f>
              </x14:cfvo>
              <x14:negativeFillColor rgb="FFFF0000"/>
              <x14:axisColor rgb="FF000000"/>
            </x14:dataBar>
          </x14:cfRule>
          <xm:sqref>J252:J253 J257 J259 J264 J266 J268 J274 J276:J279 J281 J284:J285 J289:J293 J315 J317 J319 J321 J325 J327:J328 I393:I395 I318:J318 I373:J373 I336:J339 I340:I342 I369:J370 I364:I368 I374 I387:J389 I386 I375:J385 I329 I390:I391 I399:I402 I271:J273 I334:I335 I330:J333 I354:J363 I405 J305:J311 I353 I343:J352 I403:J404</xm:sqref>
        </x14:conditionalFormatting>
        <x14:conditionalFormatting xmlns:xm="http://schemas.microsoft.com/office/excel/2006/main">
          <x14:cfRule type="dataBar" id="{99BC0115-387C-43A3-BE8D-BD9785586B3B}">
            <x14:dataBar minLength="0" maxLength="100" gradient="0">
              <x14:cfvo type="num">
                <xm:f>0</xm:f>
              </x14:cfvo>
              <x14:cfvo type="num">
                <xm:f>1</xm:f>
              </x14:cfvo>
              <x14:negativeFillColor rgb="FFFF0000"/>
              <x14:axisColor rgb="FF000000"/>
            </x14:dataBar>
          </x14:cfRule>
          <xm:sqref>I254:J254</xm:sqref>
        </x14:conditionalFormatting>
        <x14:conditionalFormatting xmlns:xm="http://schemas.microsoft.com/office/excel/2006/main">
          <x14:cfRule type="dataBar" id="{91EE9609-D18A-45DE-8BD0-07F286BB16B7}">
            <x14:dataBar minLength="0" maxLength="100" gradient="0">
              <x14:cfvo type="num">
                <xm:f>0</xm:f>
              </x14:cfvo>
              <x14:cfvo type="num">
                <xm:f>1</xm:f>
              </x14:cfvo>
              <x14:negativeFillColor rgb="FFFF0000"/>
              <x14:axisColor rgb="FF000000"/>
            </x14:dataBar>
          </x14:cfRule>
          <xm:sqref>I256:J256</xm:sqref>
        </x14:conditionalFormatting>
        <x14:conditionalFormatting xmlns:xm="http://schemas.microsoft.com/office/excel/2006/main">
          <x14:cfRule type="dataBar" id="{94B0C443-BAB9-45D1-AC1A-F006C461A79B}">
            <x14:dataBar minLength="0" maxLength="100" gradient="0">
              <x14:cfvo type="num">
                <xm:f>0</xm:f>
              </x14:cfvo>
              <x14:cfvo type="num">
                <xm:f>1</xm:f>
              </x14:cfvo>
              <x14:negativeFillColor rgb="FFFF0000"/>
              <x14:axisColor rgb="FF000000"/>
            </x14:dataBar>
          </x14:cfRule>
          <xm:sqref>I258:J258</xm:sqref>
        </x14:conditionalFormatting>
        <x14:conditionalFormatting xmlns:xm="http://schemas.microsoft.com/office/excel/2006/main">
          <x14:cfRule type="dataBar" id="{822ACAAC-827B-43A5-9A42-FEC5A177125E}">
            <x14:dataBar minLength="0" maxLength="100" gradient="0">
              <x14:cfvo type="num">
                <xm:f>0</xm:f>
              </x14:cfvo>
              <x14:cfvo type="num">
                <xm:f>1</xm:f>
              </x14:cfvo>
              <x14:negativeFillColor rgb="FFFF0000"/>
              <x14:axisColor rgb="FF000000"/>
            </x14:dataBar>
          </x14:cfRule>
          <xm:sqref>I260:J260</xm:sqref>
        </x14:conditionalFormatting>
        <x14:conditionalFormatting xmlns:xm="http://schemas.microsoft.com/office/excel/2006/main">
          <x14:cfRule type="dataBar" id="{F6A237EA-29A1-482D-BD5C-05BB62113D1C}">
            <x14:dataBar minLength="0" maxLength="100" gradient="0">
              <x14:cfvo type="num">
                <xm:f>0</xm:f>
              </x14:cfvo>
              <x14:cfvo type="num">
                <xm:f>1</xm:f>
              </x14:cfvo>
              <x14:negativeFillColor rgb="FFFF0000"/>
              <x14:axisColor rgb="FF000000"/>
            </x14:dataBar>
          </x14:cfRule>
          <xm:sqref>I263:J263</xm:sqref>
        </x14:conditionalFormatting>
        <x14:conditionalFormatting xmlns:xm="http://schemas.microsoft.com/office/excel/2006/main">
          <x14:cfRule type="dataBar" id="{ADF07382-67CD-48A0-96C4-65F4DDE4FB75}">
            <x14:dataBar minLength="0" maxLength="100" gradient="0">
              <x14:cfvo type="num">
                <xm:f>0</xm:f>
              </x14:cfvo>
              <x14:cfvo type="num">
                <xm:f>1</xm:f>
              </x14:cfvo>
              <x14:negativeFillColor rgb="FFFF0000"/>
              <x14:axisColor rgb="FF000000"/>
            </x14:dataBar>
          </x14:cfRule>
          <xm:sqref>I265:J265</xm:sqref>
        </x14:conditionalFormatting>
        <x14:conditionalFormatting xmlns:xm="http://schemas.microsoft.com/office/excel/2006/main">
          <x14:cfRule type="dataBar" id="{295338C2-A3F9-48C1-A086-2645CA4A2272}">
            <x14:dataBar minLength="0" maxLength="100" gradient="0">
              <x14:cfvo type="num">
                <xm:f>0</xm:f>
              </x14:cfvo>
              <x14:cfvo type="num">
                <xm:f>1</xm:f>
              </x14:cfvo>
              <x14:negativeFillColor rgb="FFFF0000"/>
              <x14:axisColor rgb="FF000000"/>
            </x14:dataBar>
          </x14:cfRule>
          <xm:sqref>I267:J267</xm:sqref>
        </x14:conditionalFormatting>
        <x14:conditionalFormatting xmlns:xm="http://schemas.microsoft.com/office/excel/2006/main">
          <x14:cfRule type="dataBar" id="{9197DCFF-B034-4B9B-B862-2E28522CFA75}">
            <x14:dataBar minLength="0" maxLength="100" gradient="0">
              <x14:cfvo type="num">
                <xm:f>0</xm:f>
              </x14:cfvo>
              <x14:cfvo type="num">
                <xm:f>1</xm:f>
              </x14:cfvo>
              <x14:negativeFillColor rgb="FFFF0000"/>
              <x14:axisColor rgb="FF000000"/>
            </x14:dataBar>
          </x14:cfRule>
          <xm:sqref>I269</xm:sqref>
        </x14:conditionalFormatting>
        <x14:conditionalFormatting xmlns:xm="http://schemas.microsoft.com/office/excel/2006/main">
          <x14:cfRule type="dataBar" id="{C4FED9B8-7E82-488A-8F29-5A94D1E6024D}">
            <x14:dataBar minLength="0" maxLength="100" gradient="0">
              <x14:cfvo type="num">
                <xm:f>0</xm:f>
              </x14:cfvo>
              <x14:cfvo type="num">
                <xm:f>1</xm:f>
              </x14:cfvo>
              <x14:negativeFillColor rgb="FFFF0000"/>
              <x14:axisColor rgb="FF000000"/>
            </x14:dataBar>
          </x14:cfRule>
          <xm:sqref>I275:J275</xm:sqref>
        </x14:conditionalFormatting>
        <x14:conditionalFormatting xmlns:xm="http://schemas.microsoft.com/office/excel/2006/main">
          <x14:cfRule type="dataBar" id="{21CE38B4-3E45-4450-BA03-6ED355CAB35E}">
            <x14:dataBar minLength="0" maxLength="100" gradient="0">
              <x14:cfvo type="num">
                <xm:f>0</xm:f>
              </x14:cfvo>
              <x14:cfvo type="num">
                <xm:f>1</xm:f>
              </x14:cfvo>
              <x14:negativeFillColor rgb="FFFF0000"/>
              <x14:axisColor rgb="FF000000"/>
            </x14:dataBar>
          </x14:cfRule>
          <xm:sqref>I280:J280</xm:sqref>
        </x14:conditionalFormatting>
        <x14:conditionalFormatting xmlns:xm="http://schemas.microsoft.com/office/excel/2006/main">
          <x14:cfRule type="dataBar" id="{893685F6-FDD4-43E4-8A92-63065CD75632}">
            <x14:dataBar minLength="0" maxLength="100" gradient="0">
              <x14:cfvo type="num">
                <xm:f>0</xm:f>
              </x14:cfvo>
              <x14:cfvo type="num">
                <xm:f>1</xm:f>
              </x14:cfvo>
              <x14:negativeFillColor rgb="FFFF0000"/>
              <x14:axisColor rgb="FF000000"/>
            </x14:dataBar>
          </x14:cfRule>
          <xm:sqref>I282:J282</xm:sqref>
        </x14:conditionalFormatting>
        <x14:conditionalFormatting xmlns:xm="http://schemas.microsoft.com/office/excel/2006/main">
          <x14:cfRule type="dataBar" id="{EC569678-5F43-4CC3-8809-B3183EB8A7DC}">
            <x14:dataBar minLength="0" maxLength="100" gradient="0">
              <x14:cfvo type="num">
                <xm:f>0</xm:f>
              </x14:cfvo>
              <x14:cfvo type="num">
                <xm:f>1</xm:f>
              </x14:cfvo>
              <x14:negativeFillColor rgb="FFFF0000"/>
              <x14:axisColor rgb="FF000000"/>
            </x14:dataBar>
          </x14:cfRule>
          <xm:sqref>I283:J283</xm:sqref>
        </x14:conditionalFormatting>
        <x14:conditionalFormatting xmlns:xm="http://schemas.microsoft.com/office/excel/2006/main">
          <x14:cfRule type="dataBar" id="{1F9AE2A3-5DCB-4765-BAB4-05E8CA7ACF19}">
            <x14:dataBar minLength="0" maxLength="100" gradient="0">
              <x14:cfvo type="num">
                <xm:f>0</xm:f>
              </x14:cfvo>
              <x14:cfvo type="num">
                <xm:f>1</xm:f>
              </x14:cfvo>
              <x14:negativeFillColor rgb="FFFF0000"/>
              <x14:axisColor rgb="FF000000"/>
            </x14:dataBar>
          </x14:cfRule>
          <xm:sqref>I286:J286</xm:sqref>
        </x14:conditionalFormatting>
        <x14:conditionalFormatting xmlns:xm="http://schemas.microsoft.com/office/excel/2006/main">
          <x14:cfRule type="dataBar" id="{99643298-AA8B-4049-8CEF-EA478764C4AA}">
            <x14:dataBar minLength="0" maxLength="100" gradient="0">
              <x14:cfvo type="num">
                <xm:f>0</xm:f>
              </x14:cfvo>
              <x14:cfvo type="num">
                <xm:f>1</xm:f>
              </x14:cfvo>
              <x14:negativeFillColor rgb="FFFF0000"/>
              <x14:axisColor rgb="FF000000"/>
            </x14:dataBar>
          </x14:cfRule>
          <xm:sqref>I287:J287</xm:sqref>
        </x14:conditionalFormatting>
        <x14:conditionalFormatting xmlns:xm="http://schemas.microsoft.com/office/excel/2006/main">
          <x14:cfRule type="dataBar" id="{2919694F-C84C-4A07-9CA8-8004B674504C}">
            <x14:dataBar minLength="0" maxLength="100" gradient="0">
              <x14:cfvo type="num">
                <xm:f>0</xm:f>
              </x14:cfvo>
              <x14:cfvo type="num">
                <xm:f>1</xm:f>
              </x14:cfvo>
              <x14:negativeFillColor rgb="FFFF0000"/>
              <x14:axisColor rgb="FF000000"/>
            </x14:dataBar>
          </x14:cfRule>
          <xm:sqref>I288:J288</xm:sqref>
        </x14:conditionalFormatting>
        <x14:conditionalFormatting xmlns:xm="http://schemas.microsoft.com/office/excel/2006/main">
          <x14:cfRule type="dataBar" id="{6D0E42F2-83CC-4DB4-9692-A03FE1808C61}">
            <x14:dataBar minLength="0" maxLength="100" gradient="0">
              <x14:cfvo type="num">
                <xm:f>0</xm:f>
              </x14:cfvo>
              <x14:cfvo type="num">
                <xm:f>1</xm:f>
              </x14:cfvo>
              <x14:negativeFillColor rgb="FFFF0000"/>
              <x14:axisColor rgb="FF000000"/>
            </x14:dataBar>
          </x14:cfRule>
          <xm:sqref>I294:J297 I298</xm:sqref>
        </x14:conditionalFormatting>
        <x14:conditionalFormatting xmlns:xm="http://schemas.microsoft.com/office/excel/2006/main">
          <x14:cfRule type="dataBar" id="{32B14934-669D-4BF3-8030-0EE03309864D}">
            <x14:dataBar minLength="0" maxLength="100" gradient="0">
              <x14:cfvo type="num">
                <xm:f>0</xm:f>
              </x14:cfvo>
              <x14:cfvo type="num">
                <xm:f>1</xm:f>
              </x14:cfvo>
              <x14:negativeFillColor rgb="FFFF0000"/>
              <x14:axisColor rgb="FF000000"/>
            </x14:dataBar>
          </x14:cfRule>
          <xm:sqref>I299</xm:sqref>
        </x14:conditionalFormatting>
        <x14:conditionalFormatting xmlns:xm="http://schemas.microsoft.com/office/excel/2006/main">
          <x14:cfRule type="dataBar" id="{500AA99C-1793-414E-A624-DC3E66ECF6C1}">
            <x14:dataBar minLength="0" maxLength="100" gradient="0">
              <x14:cfvo type="num">
                <xm:f>0</xm:f>
              </x14:cfvo>
              <x14:cfvo type="num">
                <xm:f>1</xm:f>
              </x14:cfvo>
              <x14:negativeFillColor rgb="FFFF0000"/>
              <x14:axisColor rgb="FF000000"/>
            </x14:dataBar>
          </x14:cfRule>
          <xm:sqref>I300:J300</xm:sqref>
        </x14:conditionalFormatting>
        <x14:conditionalFormatting xmlns:xm="http://schemas.microsoft.com/office/excel/2006/main">
          <x14:cfRule type="dataBar" id="{4C40B9D2-1C97-41C3-9509-4B511BD8D41E}">
            <x14:dataBar minLength="0" maxLength="100" gradient="0">
              <x14:cfvo type="num">
                <xm:f>0</xm:f>
              </x14:cfvo>
              <x14:cfvo type="num">
                <xm:f>1</xm:f>
              </x14:cfvo>
              <x14:negativeFillColor rgb="FFFF0000"/>
              <x14:axisColor rgb="FF000000"/>
            </x14:dataBar>
          </x14:cfRule>
          <xm:sqref>I301</xm:sqref>
        </x14:conditionalFormatting>
        <x14:conditionalFormatting xmlns:xm="http://schemas.microsoft.com/office/excel/2006/main">
          <x14:cfRule type="dataBar" id="{5096326D-E15A-4CF8-904F-77AADA539D31}">
            <x14:dataBar minLength="0" maxLength="100" gradient="0">
              <x14:cfvo type="num">
                <xm:f>0</xm:f>
              </x14:cfvo>
              <x14:cfvo type="num">
                <xm:f>1</xm:f>
              </x14:cfvo>
              <x14:negativeFillColor rgb="FFFF0000"/>
              <x14:axisColor rgb="FF000000"/>
            </x14:dataBar>
          </x14:cfRule>
          <xm:sqref>I304</xm:sqref>
        </x14:conditionalFormatting>
        <x14:conditionalFormatting xmlns:xm="http://schemas.microsoft.com/office/excel/2006/main">
          <x14:cfRule type="dataBar" id="{590733BC-36D0-44A9-8003-D4177A784713}">
            <x14:dataBar minLength="0" maxLength="100" gradient="0">
              <x14:cfvo type="num">
                <xm:f>0</xm:f>
              </x14:cfvo>
              <x14:cfvo type="num">
                <xm:f>1</xm:f>
              </x14:cfvo>
              <x14:negativeFillColor rgb="FFFF0000"/>
              <x14:axisColor rgb="FF000000"/>
            </x14:dataBar>
          </x14:cfRule>
          <xm:sqref>I312</xm:sqref>
        </x14:conditionalFormatting>
        <x14:conditionalFormatting xmlns:xm="http://schemas.microsoft.com/office/excel/2006/main">
          <x14:cfRule type="dataBar" id="{7475AD84-C832-4E38-AD5B-31CB662101EA}">
            <x14:dataBar minLength="0" maxLength="100" gradient="0">
              <x14:cfvo type="num">
                <xm:f>0</xm:f>
              </x14:cfvo>
              <x14:cfvo type="num">
                <xm:f>1</xm:f>
              </x14:cfvo>
              <x14:negativeFillColor rgb="FFFF0000"/>
              <x14:axisColor rgb="FF000000"/>
            </x14:dataBar>
          </x14:cfRule>
          <xm:sqref>I314:J314</xm:sqref>
        </x14:conditionalFormatting>
        <x14:conditionalFormatting xmlns:xm="http://schemas.microsoft.com/office/excel/2006/main">
          <x14:cfRule type="dataBar" id="{8C0E1323-EB8F-4DC5-BF93-38200D71C6E2}">
            <x14:dataBar minLength="0" maxLength="100" gradient="0">
              <x14:cfvo type="num">
                <xm:f>0</xm:f>
              </x14:cfvo>
              <x14:cfvo type="num">
                <xm:f>1</xm:f>
              </x14:cfvo>
              <x14:negativeFillColor rgb="FFFF0000"/>
              <x14:axisColor rgb="FF000000"/>
            </x14:dataBar>
          </x14:cfRule>
          <xm:sqref>I316:J316</xm:sqref>
        </x14:conditionalFormatting>
        <x14:conditionalFormatting xmlns:xm="http://schemas.microsoft.com/office/excel/2006/main">
          <x14:cfRule type="dataBar" id="{3310BB26-C981-4DFA-8077-AEB8E35EB608}">
            <x14:dataBar minLength="0" maxLength="100" gradient="0">
              <x14:cfvo type="num">
                <xm:f>0</xm:f>
              </x14:cfvo>
              <x14:cfvo type="num">
                <xm:f>1</xm:f>
              </x14:cfvo>
              <x14:negativeFillColor rgb="FFFF0000"/>
              <x14:axisColor rgb="FF000000"/>
            </x14:dataBar>
          </x14:cfRule>
          <xm:sqref>I320:J320</xm:sqref>
        </x14:conditionalFormatting>
        <x14:conditionalFormatting xmlns:xm="http://schemas.microsoft.com/office/excel/2006/main">
          <x14:cfRule type="dataBar" id="{49B78F71-9702-4883-A03E-C6756AA383E8}">
            <x14:dataBar minLength="0" maxLength="100" gradient="0">
              <x14:cfvo type="num">
                <xm:f>0</xm:f>
              </x14:cfvo>
              <x14:cfvo type="num">
                <xm:f>1</xm:f>
              </x14:cfvo>
              <x14:negativeFillColor rgb="FFFF0000"/>
              <x14:axisColor rgb="FF000000"/>
            </x14:dataBar>
          </x14:cfRule>
          <xm:sqref>I322:J322</xm:sqref>
        </x14:conditionalFormatting>
        <x14:conditionalFormatting xmlns:xm="http://schemas.microsoft.com/office/excel/2006/main">
          <x14:cfRule type="dataBar" id="{659EDFFA-D7BA-45C4-B806-B29CD1AB8A4E}">
            <x14:dataBar minLength="0" maxLength="100" gradient="0">
              <x14:cfvo type="num">
                <xm:f>0</xm:f>
              </x14:cfvo>
              <x14:cfvo type="num">
                <xm:f>1</xm:f>
              </x14:cfvo>
              <x14:negativeFillColor rgb="FFFF0000"/>
              <x14:axisColor rgb="FF000000"/>
            </x14:dataBar>
          </x14:cfRule>
          <xm:sqref>I323</xm:sqref>
        </x14:conditionalFormatting>
        <x14:conditionalFormatting xmlns:xm="http://schemas.microsoft.com/office/excel/2006/main">
          <x14:cfRule type="dataBar" id="{7C0ABA17-4000-48A8-92F7-7ACEFF30A5FF}">
            <x14:dataBar minLength="0" maxLength="100" gradient="0">
              <x14:cfvo type="num">
                <xm:f>0</xm:f>
              </x14:cfvo>
              <x14:cfvo type="num">
                <xm:f>1</xm:f>
              </x14:cfvo>
              <x14:negativeFillColor rgb="FFFF0000"/>
              <x14:axisColor rgb="FF000000"/>
            </x14:dataBar>
          </x14:cfRule>
          <xm:sqref>I324:J324</xm:sqref>
        </x14:conditionalFormatting>
        <x14:conditionalFormatting xmlns:xm="http://schemas.microsoft.com/office/excel/2006/main">
          <x14:cfRule type="dataBar" id="{D4AACD25-E4A6-449D-B011-41616D288FCB}">
            <x14:dataBar minLength="0" maxLength="100" gradient="0">
              <x14:cfvo type="num">
                <xm:f>0</xm:f>
              </x14:cfvo>
              <x14:cfvo type="num">
                <xm:f>1</xm:f>
              </x14:cfvo>
              <x14:negativeFillColor rgb="FFFF0000"/>
              <x14:axisColor rgb="FF000000"/>
            </x14:dataBar>
          </x14:cfRule>
          <xm:sqref>I326:J326</xm:sqref>
        </x14:conditionalFormatting>
        <x14:conditionalFormatting xmlns:xm="http://schemas.microsoft.com/office/excel/2006/main">
          <x14:cfRule type="dataBar" id="{991AE1A6-B148-4750-8532-62EE98378DE5}">
            <x14:dataBar minLength="0" maxLength="100" gradient="0">
              <x14:cfvo type="num">
                <xm:f>0</xm:f>
              </x14:cfvo>
              <x14:cfvo type="num">
                <xm:f>1</xm:f>
              </x14:cfvo>
              <x14:negativeFillColor rgb="FFFF0000"/>
              <x14:axisColor rgb="FF000000"/>
            </x14:dataBar>
          </x14:cfRule>
          <xm:sqref>I371:J371 I372</xm:sqref>
        </x14:conditionalFormatting>
        <x14:conditionalFormatting xmlns:xm="http://schemas.microsoft.com/office/excel/2006/main">
          <x14:cfRule type="dataBar" id="{F078E2D6-51CD-47DF-8207-1FE343424148}">
            <x14:dataBar minLength="0" maxLength="100" gradient="0">
              <x14:cfvo type="num">
                <xm:f>0</xm:f>
              </x14:cfvo>
              <x14:cfvo type="num">
                <xm:f>1</xm:f>
              </x14:cfvo>
              <x14:negativeFillColor rgb="FFFF0000"/>
              <x14:axisColor rgb="FF000000"/>
            </x14:dataBar>
          </x14:cfRule>
          <xm:sqref>I392</xm:sqref>
        </x14:conditionalFormatting>
        <x14:conditionalFormatting xmlns:xm="http://schemas.microsoft.com/office/excel/2006/main">
          <x14:cfRule type="dataBar" id="{D2A89F29-0B4B-49A5-86C1-5B2E59B708F6}">
            <x14:dataBar minLength="0" maxLength="100" gradient="0">
              <x14:cfvo type="num">
                <xm:f>0</xm:f>
              </x14:cfvo>
              <x14:cfvo type="num">
                <xm:f>1</xm:f>
              </x14:cfvo>
              <x14:negativeFillColor rgb="FFFF0000"/>
              <x14:axisColor rgb="FF000000"/>
            </x14:dataBar>
          </x14:cfRule>
          <xm:sqref>I396</xm:sqref>
        </x14:conditionalFormatting>
        <x14:conditionalFormatting xmlns:xm="http://schemas.microsoft.com/office/excel/2006/main">
          <x14:cfRule type="dataBar" id="{73EA2138-2CED-4E68-B48F-A6C929469876}">
            <x14:dataBar minLength="0" maxLength="100" gradient="0">
              <x14:cfvo type="num">
                <xm:f>0</xm:f>
              </x14:cfvo>
              <x14:cfvo type="num">
                <xm:f>1</xm:f>
              </x14:cfvo>
              <x14:negativeFillColor rgb="FFFF0000"/>
              <x14:axisColor rgb="FF000000"/>
            </x14:dataBar>
          </x14:cfRule>
          <xm:sqref>J397</xm:sqref>
        </x14:conditionalFormatting>
        <x14:conditionalFormatting xmlns:xm="http://schemas.microsoft.com/office/excel/2006/main">
          <x14:cfRule type="dataBar" id="{6C71AD8A-E64D-4E23-AB87-7BFCC69B25F8}">
            <x14:dataBar minLength="0" maxLength="100" gradient="0">
              <x14:cfvo type="num">
                <xm:f>0</xm:f>
              </x14:cfvo>
              <x14:cfvo type="num">
                <xm:f>1</xm:f>
              </x14:cfvo>
              <x14:negativeFillColor rgb="FFFF0000"/>
              <x14:axisColor rgb="FF000000"/>
            </x14:dataBar>
          </x14:cfRule>
          <xm:sqref>J398</xm:sqref>
        </x14:conditionalFormatting>
        <x14:conditionalFormatting xmlns:xm="http://schemas.microsoft.com/office/excel/2006/main">
          <x14:cfRule type="dataBar" id="{45FCFAC3-1950-4AAD-A35A-44F1289DB0EC}">
            <x14:dataBar minLength="0" maxLength="100" gradient="0">
              <x14:cfvo type="num">
                <xm:f>0</xm:f>
              </x14:cfvo>
              <x14:cfvo type="num">
                <xm:f>1</xm:f>
              </x14:cfvo>
              <x14:negativeFillColor rgb="FFFF0000"/>
              <x14:axisColor rgb="FF000000"/>
            </x14:dataBar>
          </x14:cfRule>
          <xm:sqref>J304</xm:sqref>
        </x14:conditionalFormatting>
        <x14:conditionalFormatting xmlns:xm="http://schemas.microsoft.com/office/excel/2006/main">
          <x14:cfRule type="dataBar" id="{13746EDC-9FC4-42A4-9978-4E94ADFE7D98}">
            <x14:dataBar minLength="0" maxLength="100" gradient="0">
              <x14:cfvo type="num">
                <xm:f>0</xm:f>
              </x14:cfvo>
              <x14:cfvo type="num">
                <xm:f>1</xm:f>
              </x14:cfvo>
              <x14:negativeFillColor rgb="FFFF0000"/>
              <x14:axisColor rgb="FF000000"/>
            </x14:dataBar>
          </x14:cfRule>
          <xm:sqref>J269</xm:sqref>
        </x14:conditionalFormatting>
        <x14:conditionalFormatting xmlns:xm="http://schemas.microsoft.com/office/excel/2006/main">
          <x14:cfRule type="dataBar" id="{6EB5CA68-3D62-4643-BAD9-ACC1A07A9BC7}">
            <x14:dataBar minLength="0" maxLength="100" gradient="0">
              <x14:cfvo type="num">
                <xm:f>0</xm:f>
              </x14:cfvo>
              <x14:cfvo type="num">
                <xm:f>1</xm:f>
              </x14:cfvo>
              <x14:negativeFillColor rgb="FFFF0000"/>
              <x14:axisColor rgb="FF000000"/>
            </x14:dataBar>
          </x14:cfRule>
          <xm:sqref>J270</xm:sqref>
        </x14:conditionalFormatting>
        <x14:conditionalFormatting xmlns:xm="http://schemas.microsoft.com/office/excel/2006/main">
          <x14:cfRule type="dataBar" id="{23969B63-D100-4BC6-9F3C-E0565491A52D}">
            <x14:dataBar minLength="0" maxLength="100" gradient="0">
              <x14:cfvo type="num">
                <xm:f>0</xm:f>
              </x14:cfvo>
              <x14:cfvo type="num">
                <xm:f>1</xm:f>
              </x14:cfvo>
              <x14:negativeFillColor rgb="FFFF0000"/>
              <x14:axisColor rgb="FF000000"/>
            </x14:dataBar>
          </x14:cfRule>
          <xm:sqref>J396</xm:sqref>
        </x14:conditionalFormatting>
        <x14:conditionalFormatting xmlns:xm="http://schemas.microsoft.com/office/excel/2006/main">
          <x14:cfRule type="dataBar" id="{44C7F75B-D0DF-456E-8EFC-FA6D4C78EC7C}">
            <x14:dataBar minLength="0" maxLength="100" gradient="0">
              <x14:cfvo type="num">
                <xm:f>0</xm:f>
              </x14:cfvo>
              <x14:cfvo type="num">
                <xm:f>1</xm:f>
              </x14:cfvo>
              <x14:negativeFillColor rgb="FFFF0000"/>
              <x14:axisColor rgb="FF000000"/>
            </x14:dataBar>
          </x14:cfRule>
          <xm:sqref>J301</xm:sqref>
        </x14:conditionalFormatting>
        <x14:conditionalFormatting xmlns:xm="http://schemas.microsoft.com/office/excel/2006/main">
          <x14:cfRule type="dataBar" id="{72206598-3436-40C2-8378-2F0DC7CA958F}">
            <x14:dataBar minLength="0" maxLength="100" gradient="0">
              <x14:cfvo type="num">
                <xm:f>0</xm:f>
              </x14:cfvo>
              <x14:cfvo type="num">
                <xm:f>1</xm:f>
              </x14:cfvo>
              <x14:negativeFillColor rgb="FFFF0000"/>
              <x14:axisColor rgb="FF000000"/>
            </x14:dataBar>
          </x14:cfRule>
          <xm:sqref>J302</xm:sqref>
        </x14:conditionalFormatting>
        <x14:conditionalFormatting xmlns:xm="http://schemas.microsoft.com/office/excel/2006/main">
          <x14:cfRule type="dataBar" id="{265F99EE-9F11-4597-BA21-6474E70B6DEB}">
            <x14:dataBar minLength="0" maxLength="100" gradient="0">
              <x14:cfvo type="num">
                <xm:f>0</xm:f>
              </x14:cfvo>
              <x14:cfvo type="num">
                <xm:f>1</xm:f>
              </x14:cfvo>
              <x14:negativeFillColor rgb="FFFF0000"/>
              <x14:axisColor rgb="FF000000"/>
            </x14:dataBar>
          </x14:cfRule>
          <xm:sqref>J303</xm:sqref>
        </x14:conditionalFormatting>
        <x14:conditionalFormatting xmlns:xm="http://schemas.microsoft.com/office/excel/2006/main">
          <x14:cfRule type="dataBar" id="{1041325B-2AC6-4402-B1C0-7C63ECEEB0E7}">
            <x14:dataBar minLength="0" maxLength="100" gradient="0">
              <x14:cfvo type="num">
                <xm:f>0</xm:f>
              </x14:cfvo>
              <x14:cfvo type="num">
                <xm:f>1</xm:f>
              </x14:cfvo>
              <x14:negativeFillColor rgb="FFFF0000"/>
              <x14:axisColor rgb="FF000000"/>
            </x14:dataBar>
          </x14:cfRule>
          <xm:sqref>J312</xm:sqref>
        </x14:conditionalFormatting>
        <x14:conditionalFormatting xmlns:xm="http://schemas.microsoft.com/office/excel/2006/main">
          <x14:cfRule type="dataBar" id="{33A82A99-3415-437B-A061-697DF5053F66}">
            <x14:dataBar minLength="0" maxLength="100" gradient="0">
              <x14:cfvo type="num">
                <xm:f>0</xm:f>
              </x14:cfvo>
              <x14:cfvo type="num">
                <xm:f>1</xm:f>
              </x14:cfvo>
              <x14:negativeFillColor rgb="FFFF0000"/>
              <x14:axisColor rgb="FF000000"/>
            </x14:dataBar>
          </x14:cfRule>
          <xm:sqref>J340</xm:sqref>
        </x14:conditionalFormatting>
        <x14:conditionalFormatting xmlns:xm="http://schemas.microsoft.com/office/excel/2006/main">
          <x14:cfRule type="dataBar" id="{BA4A667E-A5FB-4DD5-BE66-8B458BF8FB4E}">
            <x14:dataBar minLength="0" maxLength="100" gradient="0">
              <x14:cfvo type="num">
                <xm:f>0</xm:f>
              </x14:cfvo>
              <x14:cfvo type="num">
                <xm:f>1</xm:f>
              </x14:cfvo>
              <x14:negativeFillColor rgb="FFFF0000"/>
              <x14:axisColor rgb="FF000000"/>
            </x14:dataBar>
          </x14:cfRule>
          <xm:sqref>J341</xm:sqref>
        </x14:conditionalFormatting>
        <x14:conditionalFormatting xmlns:xm="http://schemas.microsoft.com/office/excel/2006/main">
          <x14:cfRule type="dataBar" id="{1C75416C-C455-496B-8641-087CB4E01842}">
            <x14:dataBar minLength="0" maxLength="100" gradient="0">
              <x14:cfvo type="num">
                <xm:f>0</xm:f>
              </x14:cfvo>
              <x14:cfvo type="num">
                <xm:f>1</xm:f>
              </x14:cfvo>
              <x14:negativeFillColor rgb="FFFF0000"/>
              <x14:axisColor rgb="FF000000"/>
            </x14:dataBar>
          </x14:cfRule>
          <xm:sqref>J342</xm:sqref>
        </x14:conditionalFormatting>
        <x14:conditionalFormatting xmlns:xm="http://schemas.microsoft.com/office/excel/2006/main">
          <x14:cfRule type="dataBar" id="{666DB41A-0D6E-4455-B837-9FB4C978A3BC}">
            <x14:dataBar minLength="0" maxLength="100" gradient="0">
              <x14:cfvo type="num">
                <xm:f>0</xm:f>
              </x14:cfvo>
              <x14:cfvo type="num">
                <xm:f>1</xm:f>
              </x14:cfvo>
              <x14:negativeFillColor rgb="FFFF0000"/>
              <x14:axisColor rgb="FF000000"/>
            </x14:dataBar>
          </x14:cfRule>
          <xm:sqref>J353</xm:sqref>
        </x14:conditionalFormatting>
        <x14:conditionalFormatting xmlns:xm="http://schemas.microsoft.com/office/excel/2006/main">
          <x14:cfRule type="dataBar" id="{ED7CABBB-1780-4369-9A5F-1A93A119AC56}">
            <x14:dataBar minLength="0" maxLength="100" gradient="0">
              <x14:cfvo type="num">
                <xm:f>0</xm:f>
              </x14:cfvo>
              <x14:cfvo type="num">
                <xm:f>1</xm:f>
              </x14:cfvo>
              <x14:negativeFillColor rgb="FFFF0000"/>
              <x14:axisColor rgb="FF000000"/>
            </x14:dataBar>
          </x14:cfRule>
          <xm:sqref>J374</xm:sqref>
        </x14:conditionalFormatting>
        <x14:conditionalFormatting xmlns:xm="http://schemas.microsoft.com/office/excel/2006/main">
          <x14:cfRule type="dataBar" id="{B51E4DD3-C1FA-473E-BF78-883525C08C44}">
            <x14:dataBar minLength="0" maxLength="100" gradient="0">
              <x14:cfvo type="num">
                <xm:f>0</xm:f>
              </x14:cfvo>
              <x14:cfvo type="num">
                <xm:f>1</xm:f>
              </x14:cfvo>
              <x14:negativeFillColor rgb="FFFF0000"/>
              <x14:axisColor rgb="FF000000"/>
            </x14:dataBar>
          </x14:cfRule>
          <xm:sqref>J386</xm:sqref>
        </x14:conditionalFormatting>
        <x14:conditionalFormatting xmlns:xm="http://schemas.microsoft.com/office/excel/2006/main">
          <x14:cfRule type="dataBar" id="{0D7B54ED-4D3E-43C4-8CDE-A409773D429F}">
            <x14:dataBar minLength="0" maxLength="100" gradient="0">
              <x14:cfvo type="num">
                <xm:f>0</xm:f>
              </x14:cfvo>
              <x14:cfvo type="num">
                <xm:f>1</xm:f>
              </x14:cfvo>
              <x14:negativeFillColor rgb="FFFF0000"/>
              <x14:axisColor rgb="FF000000"/>
            </x14:dataBar>
          </x14:cfRule>
          <xm:sqref>J408:J410</xm:sqref>
        </x14:conditionalFormatting>
        <x14:conditionalFormatting xmlns:xm="http://schemas.microsoft.com/office/excel/2006/main">
          <x14:cfRule type="dataBar" id="{663784D8-F753-4C8B-9DBC-D608DB265063}">
            <x14:dataBar minLength="0" maxLength="100" gradient="0">
              <x14:cfvo type="num">
                <xm:f>0</xm:f>
              </x14:cfvo>
              <x14:cfvo type="num">
                <xm:f>1</xm:f>
              </x14:cfvo>
              <x14:negativeFillColor rgb="FFFF0000"/>
              <x14:axisColor rgb="FF000000"/>
            </x14:dataBar>
          </x14:cfRule>
          <xm:sqref>J390:J392</xm:sqref>
        </x14:conditionalFormatting>
        <x14:conditionalFormatting xmlns:xm="http://schemas.microsoft.com/office/excel/2006/main">
          <x14:cfRule type="dataBar" id="{94C2A7D9-069E-4BF9-8D56-312320AC7DFC}">
            <x14:dataBar minLength="0" maxLength="100" gradient="0">
              <x14:cfvo type="num">
                <xm:f>0</xm:f>
              </x14:cfvo>
              <x14:cfvo type="num">
                <xm:f>1</xm:f>
              </x14:cfvo>
              <x14:negativeFillColor rgb="FFFF0000"/>
              <x14:axisColor rgb="FF000000"/>
            </x14:dataBar>
          </x14:cfRule>
          <xm:sqref>J393</xm:sqref>
        </x14:conditionalFormatting>
        <x14:conditionalFormatting xmlns:xm="http://schemas.microsoft.com/office/excel/2006/main">
          <x14:cfRule type="dataBar" id="{15D20BFF-434B-4CF1-9A76-B46293C4A851}">
            <x14:dataBar minLength="0" maxLength="100" gradient="0">
              <x14:cfvo type="num">
                <xm:f>0</xm:f>
              </x14:cfvo>
              <x14:cfvo type="num">
                <xm:f>1</xm:f>
              </x14:cfvo>
              <x14:negativeFillColor rgb="FFFF0000"/>
              <x14:axisColor rgb="FF000000"/>
            </x14:dataBar>
          </x14:cfRule>
          <xm:sqref>J394</xm:sqref>
        </x14:conditionalFormatting>
        <x14:conditionalFormatting xmlns:xm="http://schemas.microsoft.com/office/excel/2006/main">
          <x14:cfRule type="dataBar" id="{94A1BEB4-D436-4752-99A3-F83A68916BD4}">
            <x14:dataBar minLength="0" maxLength="100" gradient="0">
              <x14:cfvo type="num">
                <xm:f>0</xm:f>
              </x14:cfvo>
              <x14:cfvo type="num">
                <xm:f>1</xm:f>
              </x14:cfvo>
              <x14:negativeFillColor rgb="FFFF0000"/>
              <x14:axisColor rgb="FF000000"/>
            </x14:dataBar>
          </x14:cfRule>
          <xm:sqref>J395</xm:sqref>
        </x14:conditionalFormatting>
        <x14:conditionalFormatting xmlns:xm="http://schemas.microsoft.com/office/excel/2006/main">
          <x14:cfRule type="dataBar" id="{EEA773CE-EAC8-4499-81AC-BEBFC6B7F650}">
            <x14:dataBar minLength="0" maxLength="100" gradient="0">
              <x14:cfvo type="num">
                <xm:f>0</xm:f>
              </x14:cfvo>
              <x14:cfvo type="num">
                <xm:f>1</xm:f>
              </x14:cfvo>
              <x14:negativeFillColor rgb="FFFF0000"/>
              <x14:axisColor rgb="FF000000"/>
            </x14:dataBar>
          </x14:cfRule>
          <xm:sqref>J401:J402</xm:sqref>
        </x14:conditionalFormatting>
        <x14:conditionalFormatting xmlns:xm="http://schemas.microsoft.com/office/excel/2006/main">
          <x14:cfRule type="dataBar" id="{3AA306E7-D94B-47D1-B1A3-EA2FAED81D6C}">
            <x14:dataBar minLength="0" maxLength="100" gradient="0">
              <x14:cfvo type="num">
                <xm:f>0</xm:f>
              </x14:cfvo>
              <x14:cfvo type="num">
                <xm:f>1</xm:f>
              </x14:cfvo>
              <x14:negativeFillColor rgb="FFFF0000"/>
              <x14:axisColor rgb="FF000000"/>
            </x14:dataBar>
          </x14:cfRule>
          <xm:sqref>I406:J407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
  <sheetViews>
    <sheetView topLeftCell="A2" zoomScale="80" zoomScaleNormal="80" workbookViewId="0">
      <pane ySplit="2" topLeftCell="A4" activePane="bottomLeft" state="frozen"/>
      <selection activeCell="A2" sqref="A2"/>
      <selection pane="bottomLeft" activeCell="A4" sqref="A4"/>
    </sheetView>
  </sheetViews>
  <sheetFormatPr defaultRowHeight="14.5" x14ac:dyDescent="0.35"/>
  <cols>
    <col min="1" max="1" width="16.08984375" customWidth="1"/>
    <col min="2" max="2" width="10.08984375" customWidth="1"/>
    <col min="3" max="3" width="22.1796875" customWidth="1"/>
    <col min="4" max="4" width="11.36328125" customWidth="1"/>
    <col min="5" max="5" width="10.08984375" customWidth="1"/>
    <col min="6" max="6" width="47.1796875" customWidth="1"/>
    <col min="7" max="7" width="18.81640625" customWidth="1"/>
    <col min="8" max="8" width="39.26953125" customWidth="1"/>
    <col min="10" max="12" width="8.7265625" style="87"/>
    <col min="14" max="14" width="8.7265625" hidden="1" customWidth="1"/>
  </cols>
  <sheetData>
    <row r="1" spans="1:14" ht="22.5" x14ac:dyDescent="0.35">
      <c r="A1" s="102"/>
      <c r="B1" s="102"/>
      <c r="C1" s="102"/>
      <c r="D1" s="102"/>
      <c r="E1" s="102"/>
      <c r="F1" s="102"/>
      <c r="G1" s="102"/>
      <c r="H1" s="102"/>
    </row>
    <row r="2" spans="1:14" ht="22.5" customHeight="1" x14ac:dyDescent="0.35">
      <c r="A2" s="119" t="s">
        <v>41</v>
      </c>
      <c r="B2" s="120"/>
      <c r="C2" s="120"/>
      <c r="D2" s="120"/>
      <c r="E2" s="120"/>
      <c r="F2" s="120"/>
      <c r="G2" s="120"/>
      <c r="H2" s="121"/>
    </row>
    <row r="3" spans="1:14" ht="20" x14ac:dyDescent="0.35">
      <c r="A3" s="129"/>
      <c r="B3" s="127"/>
      <c r="C3" s="127"/>
      <c r="D3" s="127"/>
      <c r="E3" s="127"/>
      <c r="F3" s="127"/>
      <c r="G3" s="127"/>
      <c r="H3" s="128"/>
    </row>
    <row r="4" spans="1:14" s="18" customFormat="1" ht="42" x14ac:dyDescent="0.35">
      <c r="A4" s="122" t="s">
        <v>4</v>
      </c>
      <c r="B4" s="123" t="s">
        <v>5</v>
      </c>
      <c r="C4" s="123" t="s">
        <v>6</v>
      </c>
      <c r="D4" s="124" t="s">
        <v>7</v>
      </c>
      <c r="E4" s="123" t="s">
        <v>8</v>
      </c>
      <c r="F4" s="123" t="s">
        <v>9</v>
      </c>
      <c r="G4" s="122" t="s">
        <v>12</v>
      </c>
      <c r="H4" s="122" t="s">
        <v>42</v>
      </c>
      <c r="J4" s="87"/>
      <c r="K4" s="87"/>
      <c r="L4" s="87"/>
      <c r="N4" t="s">
        <v>46</v>
      </c>
    </row>
    <row r="5" spans="1:14" ht="84" x14ac:dyDescent="0.35">
      <c r="A5" s="80" t="s">
        <v>107</v>
      </c>
      <c r="B5" s="145" t="s">
        <v>1790</v>
      </c>
      <c r="C5" s="77" t="s">
        <v>1791</v>
      </c>
      <c r="D5" s="79">
        <v>41883</v>
      </c>
      <c r="E5" s="80" t="s">
        <v>1792</v>
      </c>
      <c r="F5" s="77" t="s">
        <v>1793</v>
      </c>
      <c r="G5" s="78" t="s">
        <v>45</v>
      </c>
      <c r="H5" s="80" t="s">
        <v>46</v>
      </c>
      <c r="N5" t="s">
        <v>934</v>
      </c>
    </row>
    <row r="6" spans="1:14" ht="70" x14ac:dyDescent="0.35">
      <c r="A6" s="80" t="s">
        <v>107</v>
      </c>
      <c r="B6" s="145" t="s">
        <v>1230</v>
      </c>
      <c r="C6" s="77" t="s">
        <v>1231</v>
      </c>
      <c r="D6" s="79">
        <v>42992</v>
      </c>
      <c r="E6" s="80" t="s">
        <v>2613</v>
      </c>
      <c r="F6" s="77" t="s">
        <v>1232</v>
      </c>
      <c r="G6" s="78" t="s">
        <v>45</v>
      </c>
      <c r="H6" s="80" t="s">
        <v>46</v>
      </c>
      <c r="N6" s="18" t="s">
        <v>925</v>
      </c>
    </row>
    <row r="7" spans="1:14" s="18" customFormat="1" ht="126" x14ac:dyDescent="0.35">
      <c r="A7" s="80" t="s">
        <v>107</v>
      </c>
      <c r="B7" s="145" t="s">
        <v>2614</v>
      </c>
      <c r="C7" s="77" t="s">
        <v>2615</v>
      </c>
      <c r="D7" s="79">
        <v>44139</v>
      </c>
      <c r="E7" s="80" t="s">
        <v>2616</v>
      </c>
      <c r="F7" s="77" t="s">
        <v>2617</v>
      </c>
      <c r="G7" s="80" t="s">
        <v>45</v>
      </c>
      <c r="H7" s="80" t="s">
        <v>46</v>
      </c>
      <c r="J7" s="87"/>
      <c r="K7" s="87"/>
      <c r="L7" s="87"/>
      <c r="N7" s="18" t="s">
        <v>926</v>
      </c>
    </row>
    <row r="8" spans="1:14" ht="126" x14ac:dyDescent="0.35">
      <c r="A8" s="80" t="s">
        <v>107</v>
      </c>
      <c r="B8" s="145" t="s">
        <v>2614</v>
      </c>
      <c r="C8" s="77" t="s">
        <v>2615</v>
      </c>
      <c r="D8" s="79">
        <v>44139</v>
      </c>
      <c r="E8" s="80" t="s">
        <v>2618</v>
      </c>
      <c r="F8" s="77" t="s">
        <v>2617</v>
      </c>
      <c r="G8" s="80" t="s">
        <v>45</v>
      </c>
      <c r="H8" s="80" t="s">
        <v>46</v>
      </c>
      <c r="N8" s="18" t="s">
        <v>2793</v>
      </c>
    </row>
    <row r="9" spans="1:14" ht="126" x14ac:dyDescent="0.35">
      <c r="A9" s="80" t="s">
        <v>107</v>
      </c>
      <c r="B9" s="145" t="s">
        <v>1688</v>
      </c>
      <c r="C9" s="77" t="s">
        <v>1689</v>
      </c>
      <c r="D9" s="79">
        <v>44048</v>
      </c>
      <c r="E9" s="80" t="s">
        <v>2619</v>
      </c>
      <c r="F9" s="77" t="s">
        <v>2620</v>
      </c>
      <c r="G9" s="80" t="s">
        <v>45</v>
      </c>
      <c r="H9" s="80" t="s">
        <v>46</v>
      </c>
      <c r="N9" s="87" t="s">
        <v>2827</v>
      </c>
    </row>
    <row r="10" spans="1:14" s="18" customFormat="1" ht="140" x14ac:dyDescent="0.35">
      <c r="A10" s="80" t="s">
        <v>107</v>
      </c>
      <c r="B10" s="145" t="s">
        <v>2621</v>
      </c>
      <c r="C10" s="77" t="s">
        <v>2622</v>
      </c>
      <c r="D10" s="79">
        <v>43769</v>
      </c>
      <c r="E10" s="80" t="s">
        <v>354</v>
      </c>
      <c r="F10" s="77" t="s">
        <v>2623</v>
      </c>
      <c r="G10" s="80" t="s">
        <v>45</v>
      </c>
      <c r="H10" s="80" t="s">
        <v>46</v>
      </c>
      <c r="J10" s="87"/>
      <c r="K10" s="87"/>
      <c r="L10" s="87"/>
      <c r="N10" s="87" t="s">
        <v>2828</v>
      </c>
    </row>
    <row r="11" spans="1:14" s="18" customFormat="1" ht="154" x14ac:dyDescent="0.35">
      <c r="A11" s="80" t="s">
        <v>107</v>
      </c>
      <c r="B11" s="145" t="s">
        <v>2624</v>
      </c>
      <c r="C11" s="77" t="s">
        <v>2625</v>
      </c>
      <c r="D11" s="79">
        <v>44440</v>
      </c>
      <c r="E11" s="80" t="s">
        <v>2626</v>
      </c>
      <c r="F11" s="77" t="s">
        <v>2627</v>
      </c>
      <c r="G11" s="80" t="s">
        <v>45</v>
      </c>
      <c r="H11" s="80" t="s">
        <v>46</v>
      </c>
      <c r="J11" s="87"/>
      <c r="K11" s="87"/>
      <c r="L11" s="87"/>
    </row>
    <row r="12" spans="1:14" ht="112" x14ac:dyDescent="0.35">
      <c r="A12" s="80" t="s">
        <v>107</v>
      </c>
      <c r="B12" s="145" t="s">
        <v>2624</v>
      </c>
      <c r="C12" s="77" t="s">
        <v>2625</v>
      </c>
      <c r="D12" s="79">
        <v>44440</v>
      </c>
      <c r="E12" s="80" t="s">
        <v>2628</v>
      </c>
      <c r="F12" s="77" t="s">
        <v>2629</v>
      </c>
      <c r="G12" s="80" t="s">
        <v>45</v>
      </c>
      <c r="H12" s="80" t="s">
        <v>46</v>
      </c>
    </row>
    <row r="13" spans="1:14" ht="154" x14ac:dyDescent="0.35">
      <c r="A13" s="80" t="s">
        <v>107</v>
      </c>
      <c r="B13" s="145" t="s">
        <v>2624</v>
      </c>
      <c r="C13" s="77" t="s">
        <v>2625</v>
      </c>
      <c r="D13" s="79">
        <v>44440</v>
      </c>
      <c r="E13" s="80" t="s">
        <v>2630</v>
      </c>
      <c r="F13" s="77" t="s">
        <v>2631</v>
      </c>
      <c r="G13" s="80" t="s">
        <v>45</v>
      </c>
      <c r="H13" s="80" t="s">
        <v>46</v>
      </c>
    </row>
    <row r="14" spans="1:14" ht="84" x14ac:dyDescent="0.35">
      <c r="A14" s="80" t="s">
        <v>107</v>
      </c>
      <c r="B14" s="145" t="s">
        <v>2632</v>
      </c>
      <c r="C14" s="77" t="s">
        <v>2633</v>
      </c>
      <c r="D14" s="79">
        <v>41752</v>
      </c>
      <c r="E14" s="80" t="s">
        <v>305</v>
      </c>
      <c r="F14" s="77" t="s">
        <v>2634</v>
      </c>
      <c r="G14" s="80" t="s">
        <v>45</v>
      </c>
      <c r="H14" s="80" t="s">
        <v>46</v>
      </c>
    </row>
    <row r="15" spans="1:14" ht="196" x14ac:dyDescent="0.35">
      <c r="A15" s="80" t="s">
        <v>107</v>
      </c>
      <c r="B15" s="145" t="s">
        <v>2635</v>
      </c>
      <c r="C15" s="77" t="s">
        <v>2636</v>
      </c>
      <c r="D15" s="79">
        <v>44433</v>
      </c>
      <c r="E15" s="80" t="s">
        <v>2637</v>
      </c>
      <c r="F15" s="77" t="s">
        <v>2638</v>
      </c>
      <c r="G15" s="80" t="s">
        <v>45</v>
      </c>
      <c r="H15" s="80" t="s">
        <v>46</v>
      </c>
    </row>
    <row r="16" spans="1:14" s="18" customFormat="1" ht="98" x14ac:dyDescent="0.35">
      <c r="A16" s="80" t="s">
        <v>107</v>
      </c>
      <c r="B16" s="145" t="s">
        <v>1993</v>
      </c>
      <c r="C16" s="77" t="s">
        <v>1994</v>
      </c>
      <c r="D16" s="79">
        <v>44414</v>
      </c>
      <c r="E16" s="80" t="s">
        <v>2639</v>
      </c>
      <c r="F16" s="77" t="s">
        <v>2640</v>
      </c>
      <c r="G16" s="80" t="s">
        <v>45</v>
      </c>
      <c r="H16" s="80" t="s">
        <v>46</v>
      </c>
      <c r="J16" s="87"/>
      <c r="K16" s="87"/>
      <c r="L16" s="87"/>
    </row>
    <row r="17" spans="1:12" s="18" customFormat="1" ht="126" x14ac:dyDescent="0.35">
      <c r="A17" s="80" t="s">
        <v>107</v>
      </c>
      <c r="B17" s="146" t="s">
        <v>729</v>
      </c>
      <c r="C17" s="94" t="s">
        <v>730</v>
      </c>
      <c r="D17" s="95">
        <v>41704</v>
      </c>
      <c r="E17" s="93">
        <v>2</v>
      </c>
      <c r="F17" s="94" t="s">
        <v>731</v>
      </c>
      <c r="G17" s="2" t="s">
        <v>45</v>
      </c>
      <c r="H17" s="125" t="s">
        <v>2827</v>
      </c>
      <c r="J17" s="87"/>
      <c r="K17" s="87"/>
      <c r="L17" s="87"/>
    </row>
    <row r="18" spans="1:12" ht="98" x14ac:dyDescent="0.35">
      <c r="A18" s="80" t="s">
        <v>107</v>
      </c>
      <c r="B18" s="146" t="s">
        <v>729</v>
      </c>
      <c r="C18" s="94" t="s">
        <v>730</v>
      </c>
      <c r="D18" s="95">
        <v>41704</v>
      </c>
      <c r="E18" s="93">
        <v>3</v>
      </c>
      <c r="F18" s="94" t="s">
        <v>732</v>
      </c>
      <c r="G18" s="2" t="s">
        <v>45</v>
      </c>
      <c r="H18" s="125" t="s">
        <v>2827</v>
      </c>
    </row>
    <row r="19" spans="1:12" ht="126" x14ac:dyDescent="0.35">
      <c r="A19" s="125" t="s">
        <v>867</v>
      </c>
      <c r="B19" s="146" t="s">
        <v>761</v>
      </c>
      <c r="C19" s="138" t="s">
        <v>762</v>
      </c>
      <c r="D19" s="139">
        <v>42327</v>
      </c>
      <c r="E19" s="126">
        <v>4</v>
      </c>
      <c r="F19" s="138" t="s">
        <v>763</v>
      </c>
      <c r="G19" s="2" t="s">
        <v>45</v>
      </c>
      <c r="H19" s="126" t="s">
        <v>46</v>
      </c>
    </row>
    <row r="20" spans="1:12" ht="84" x14ac:dyDescent="0.35">
      <c r="A20" s="2" t="s">
        <v>867</v>
      </c>
      <c r="B20" s="147" t="s">
        <v>971</v>
      </c>
      <c r="C20" s="140" t="s">
        <v>972</v>
      </c>
      <c r="D20" s="125">
        <v>43591</v>
      </c>
      <c r="E20" s="125">
        <v>13</v>
      </c>
      <c r="F20" s="125" t="s">
        <v>973</v>
      </c>
      <c r="G20" s="2" t="s">
        <v>45</v>
      </c>
      <c r="H20" s="125" t="s">
        <v>925</v>
      </c>
    </row>
    <row r="21" spans="1:12" ht="84" x14ac:dyDescent="0.35">
      <c r="A21" s="2" t="s">
        <v>867</v>
      </c>
      <c r="B21" s="147" t="s">
        <v>971</v>
      </c>
      <c r="C21" s="140" t="s">
        <v>972</v>
      </c>
      <c r="D21" s="139">
        <v>43591</v>
      </c>
      <c r="E21" s="126">
        <v>14</v>
      </c>
      <c r="F21" s="138" t="s">
        <v>974</v>
      </c>
      <c r="G21" s="2" t="s">
        <v>45</v>
      </c>
      <c r="H21" s="126" t="s">
        <v>925</v>
      </c>
    </row>
  </sheetData>
  <dataValidations count="1">
    <dataValidation type="list" allowBlank="1" showInputMessage="1" showErrorMessage="1" sqref="H5:H21" xr:uid="{ECAD6187-7FAA-470D-9C6F-6356A4A889A2}">
      <formula1>$N$4:$N$10</formula1>
    </dataValidation>
  </dataValidations>
  <hyperlinks>
    <hyperlink ref="B17" r:id="rId1" xr:uid="{4E759A17-30BE-4FED-9A11-CB5050344D06}"/>
    <hyperlink ref="B18" r:id="rId2" xr:uid="{C0A540D8-2184-4ABF-8C58-25C5DB4A9086}"/>
    <hyperlink ref="B19" r:id="rId3" xr:uid="{9E425773-D0FF-4643-ABE8-E0AD9D702B1D}"/>
  </hyperlinks>
  <pageMargins left="0.7" right="0.7" top="0.75" bottom="0.75" header="0.3" footer="0.3"/>
  <pageSetup orientation="portrait"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A84E-9051-43A3-AED4-4E87BB4BA6B5}">
  <dimension ref="A1:U32"/>
  <sheetViews>
    <sheetView topLeftCell="A4" zoomScale="90" zoomScaleNormal="90" workbookViewId="0">
      <selection activeCell="P20" sqref="P20"/>
    </sheetView>
  </sheetViews>
  <sheetFormatPr defaultRowHeight="14.5" x14ac:dyDescent="0.35"/>
  <cols>
    <col min="1" max="1" width="10.90625" customWidth="1"/>
    <col min="2" max="2" width="12.1796875" customWidth="1"/>
    <col min="9" max="9" width="11.90625" customWidth="1"/>
    <col min="11" max="11" width="11.08984375" customWidth="1"/>
  </cols>
  <sheetData>
    <row r="1" spans="1:21" ht="14.5" customHeight="1" x14ac:dyDescent="0.35">
      <c r="A1" s="131" t="s">
        <v>1854</v>
      </c>
      <c r="B1" s="131"/>
      <c r="C1" s="131"/>
      <c r="D1" s="131"/>
      <c r="E1" s="131"/>
      <c r="F1" s="131"/>
      <c r="G1" s="131"/>
      <c r="H1" s="131"/>
      <c r="I1" s="131"/>
      <c r="J1" s="131"/>
      <c r="K1" s="131"/>
      <c r="L1" s="131"/>
      <c r="M1" s="131"/>
      <c r="N1" s="131"/>
      <c r="O1" s="131"/>
      <c r="P1" s="131"/>
      <c r="Q1" s="131"/>
      <c r="R1" s="131"/>
      <c r="S1" s="131"/>
      <c r="T1" s="131"/>
      <c r="U1" s="131"/>
    </row>
    <row r="2" spans="1:21" x14ac:dyDescent="0.35">
      <c r="A2" s="20"/>
      <c r="B2" s="21"/>
      <c r="C2" s="21"/>
      <c r="D2" s="21"/>
      <c r="E2" s="21"/>
      <c r="F2" s="21"/>
      <c r="G2" s="21"/>
      <c r="H2" s="21"/>
      <c r="I2" s="21"/>
      <c r="J2" s="22" t="s">
        <v>935</v>
      </c>
      <c r="K2" s="23">
        <f ca="1">TODAY()</f>
        <v>44992</v>
      </c>
      <c r="L2" s="20"/>
      <c r="M2" s="20"/>
      <c r="N2" s="20"/>
      <c r="O2" s="20"/>
      <c r="P2" s="20"/>
      <c r="Q2" s="20"/>
      <c r="R2" s="21"/>
      <c r="S2" s="21"/>
      <c r="T2" s="21"/>
      <c r="U2" s="21"/>
    </row>
    <row r="3" spans="1:21" ht="15" thickBot="1" x14ac:dyDescent="0.4"/>
    <row r="4" spans="1:21" ht="26.5" thickBot="1" x14ac:dyDescent="0.4">
      <c r="A4" s="133" t="s">
        <v>43</v>
      </c>
      <c r="B4" s="133"/>
      <c r="C4" s="133"/>
      <c r="D4" s="133"/>
      <c r="E4" s="133"/>
      <c r="F4" s="133"/>
      <c r="P4" s="38" t="s">
        <v>2789</v>
      </c>
      <c r="Q4" s="38" t="s">
        <v>29</v>
      </c>
      <c r="R4" s="38" t="s">
        <v>2</v>
      </c>
      <c r="S4" s="38" t="s">
        <v>1687</v>
      </c>
    </row>
    <row r="5" spans="1:21" ht="15" thickBot="1" x14ac:dyDescent="0.4">
      <c r="A5" s="26"/>
      <c r="B5" s="26"/>
      <c r="C5" s="27" t="s">
        <v>0</v>
      </c>
      <c r="D5" s="27" t="s">
        <v>29</v>
      </c>
      <c r="E5" s="27" t="s">
        <v>2</v>
      </c>
      <c r="F5" s="27" t="s">
        <v>1</v>
      </c>
      <c r="P5" s="83">
        <v>1</v>
      </c>
      <c r="Q5" s="82">
        <v>81</v>
      </c>
      <c r="R5" s="82">
        <v>68</v>
      </c>
      <c r="S5" s="82">
        <f t="shared" ref="S5:S10" si="0">SUM(Q5:R5)</f>
        <v>149</v>
      </c>
    </row>
    <row r="6" spans="1:21" ht="15" thickTop="1" x14ac:dyDescent="0.35">
      <c r="A6" s="134" t="s">
        <v>1675</v>
      </c>
      <c r="B6" s="134"/>
      <c r="C6" s="25">
        <f>COUNTA('Appendix 1 - Open Recs'!#REF!)</f>
        <v>1</v>
      </c>
      <c r="D6" s="25" t="e">
        <f>COUNTIF('Appendix 1 - Open Recs'!#REF!, "OIG")</f>
        <v>#REF!</v>
      </c>
      <c r="E6" s="25" t="e">
        <f>COUNTIF('Appendix 1 - Open Recs'!#REF!, "GAO")</f>
        <v>#REF!</v>
      </c>
      <c r="F6" s="31">
        <v>1</v>
      </c>
      <c r="P6" s="83">
        <v>2</v>
      </c>
      <c r="Q6" s="82">
        <v>113</v>
      </c>
      <c r="R6" s="3">
        <v>95</v>
      </c>
      <c r="S6" s="82">
        <f t="shared" si="0"/>
        <v>208</v>
      </c>
    </row>
    <row r="7" spans="1:21" x14ac:dyDescent="0.35">
      <c r="A7" s="132" t="s">
        <v>17</v>
      </c>
      <c r="B7" s="132"/>
      <c r="C7" s="24">
        <f>COUNTIF('Appendix 1 - Open Recs'!$I$4:$I$1096, "In Progress")</f>
        <v>519</v>
      </c>
      <c r="D7" s="24" t="e">
        <f>COUNTIFS('Appendix 1 - Open Recs'!$I$4:$I$1096,"*In Progress*",'Appendix 1 - Open Recs'!#REF!, "OIG")</f>
        <v>#REF!</v>
      </c>
      <c r="E7" s="24" t="e">
        <f>COUNTIFS('Appendix 1 - Open Recs'!$I$4:$I$1096,"*In Progress*",'Appendix 1 - Open Recs'!#REF!, "GAO")</f>
        <v>#REF!</v>
      </c>
      <c r="F7" s="32">
        <f>C7/C6</f>
        <v>519</v>
      </c>
      <c r="P7" s="83">
        <v>3</v>
      </c>
      <c r="Q7" s="82">
        <v>97</v>
      </c>
      <c r="R7" s="82">
        <v>59</v>
      </c>
      <c r="S7" s="82">
        <f t="shared" si="0"/>
        <v>156</v>
      </c>
    </row>
    <row r="8" spans="1:21" x14ac:dyDescent="0.35">
      <c r="A8" s="132" t="s">
        <v>58</v>
      </c>
      <c r="B8" s="132"/>
      <c r="C8" s="24">
        <f>COUNTIF('Appendix 1 - Open Recs'!$I$4:$I$1096, "Awaiting Disposition")</f>
        <v>346</v>
      </c>
      <c r="D8" s="24" t="e">
        <f>COUNTIFS('Appendix 1 - Open Recs'!$I$4:$I$1096,"*Awaiting Disposition*",'Appendix 1 - Open Recs'!#REF!, "OIG")</f>
        <v>#REF!</v>
      </c>
      <c r="E8" s="24" t="e">
        <f>COUNTIFS('Appendix 1 - Open Recs'!$I$4:$I$1096,"*Awaiting Disposition*",'Appendix 1 - Open Recs'!#REF!, "GAO")</f>
        <v>#REF!</v>
      </c>
      <c r="F8" s="32">
        <f>C8/C6</f>
        <v>346</v>
      </c>
      <c r="P8" s="83">
        <v>4</v>
      </c>
      <c r="Q8" s="82">
        <v>65</v>
      </c>
      <c r="R8" s="82">
        <v>32</v>
      </c>
      <c r="S8" s="82">
        <f t="shared" si="0"/>
        <v>97</v>
      </c>
    </row>
    <row r="9" spans="1:21" ht="15" thickBot="1" x14ac:dyDescent="0.4">
      <c r="A9" s="135" t="s">
        <v>1676</v>
      </c>
      <c r="B9" s="135"/>
      <c r="C9" s="28">
        <f>C6-(SUM(C7,C8))</f>
        <v>-864</v>
      </c>
      <c r="D9" s="28" t="e">
        <f>D6-(SUM(D7,D8))</f>
        <v>#REF!</v>
      </c>
      <c r="E9" s="28" t="e">
        <f>E6-(SUM(E7,E8))</f>
        <v>#REF!</v>
      </c>
      <c r="F9" s="33">
        <f>C9/C6</f>
        <v>-864</v>
      </c>
      <c r="P9" s="84" t="s">
        <v>2791</v>
      </c>
      <c r="Q9" s="82">
        <v>110</v>
      </c>
      <c r="R9" s="82">
        <v>91</v>
      </c>
      <c r="S9" s="82">
        <f t="shared" si="0"/>
        <v>201</v>
      </c>
    </row>
    <row r="10" spans="1:21" ht="15" thickTop="1" x14ac:dyDescent="0.35">
      <c r="A10" s="136" t="s">
        <v>1677</v>
      </c>
      <c r="B10" s="136"/>
      <c r="C10" s="25" t="e">
        <f>COUNTIF('Appendix 1 - Open Recs'!#REF!, "Yes")</f>
        <v>#REF!</v>
      </c>
      <c r="D10" s="25" t="e">
        <f>COUNTIFS('Appendix 1 - Open Recs'!#REF!,"*Yes*",'Appendix 1 - Open Recs'!#REF!, "OIG")</f>
        <v>#REF!</v>
      </c>
      <c r="E10" s="25" t="e">
        <f>COUNTIFS('Appendix 1 - Open Recs'!#REF!,"*Yes*",'Appendix 1 - Open Recs'!#REF!, "GAO")</f>
        <v>#REF!</v>
      </c>
      <c r="F10" s="35" t="e">
        <f>C10/C6</f>
        <v>#REF!</v>
      </c>
      <c r="P10" s="83" t="s">
        <v>2790</v>
      </c>
      <c r="Q10" s="82">
        <v>36</v>
      </c>
      <c r="R10" s="82">
        <v>18</v>
      </c>
      <c r="S10" s="82">
        <f t="shared" si="0"/>
        <v>54</v>
      </c>
    </row>
    <row r="11" spans="1:21" x14ac:dyDescent="0.35">
      <c r="A11" s="137" t="s">
        <v>1678</v>
      </c>
      <c r="B11" s="137"/>
      <c r="C11" s="24" t="e">
        <f>COUNTIFS('Appendix 1 - Open Recs'!#REF!,"*Yes*",'Appendix 1 - Open Recs'!$I$4:$I$1096, "Awaiting Disposition")</f>
        <v>#REF!</v>
      </c>
      <c r="D11" s="24"/>
      <c r="E11" s="24"/>
      <c r="F11" s="34" t="e">
        <f>C11/C10</f>
        <v>#REF!</v>
      </c>
    </row>
    <row r="12" spans="1:21" x14ac:dyDescent="0.35">
      <c r="A12" s="137" t="s">
        <v>1679</v>
      </c>
      <c r="B12" s="137"/>
      <c r="C12" s="24" t="e">
        <f>COUNTIFS('Appendix 1 - Open Recs'!#REF!,"*Yes*",'Appendix 1 - Open Recs'!$I$4:$I$1096, "In Progress")</f>
        <v>#REF!</v>
      </c>
      <c r="D12" s="24"/>
      <c r="E12" s="24"/>
      <c r="F12" s="34" t="e">
        <f>C12/C10</f>
        <v>#REF!</v>
      </c>
    </row>
    <row r="13" spans="1:21" x14ac:dyDescent="0.35">
      <c r="A13" s="132" t="s">
        <v>1680</v>
      </c>
      <c r="B13" s="132"/>
      <c r="C13" s="24" t="e">
        <f>COUNTIF('Appendix 1 - Open Recs'!#REF!, "No")</f>
        <v>#REF!</v>
      </c>
      <c r="D13" s="24"/>
      <c r="E13" s="24"/>
      <c r="F13" s="34" t="e">
        <f>C13/C6</f>
        <v>#REF!</v>
      </c>
    </row>
    <row r="14" spans="1:21" x14ac:dyDescent="0.35">
      <c r="A14" s="132" t="s">
        <v>1676</v>
      </c>
      <c r="B14" s="132"/>
      <c r="C14" s="24" t="e">
        <f>C6-(SUM(C10,C13))</f>
        <v>#REF!</v>
      </c>
      <c r="D14" s="24"/>
      <c r="E14" s="24"/>
      <c r="F14" s="34"/>
    </row>
    <row r="16" spans="1:21" s="18" customFormat="1" x14ac:dyDescent="0.35"/>
    <row r="17" spans="1:13" s="18" customFormat="1" x14ac:dyDescent="0.35"/>
    <row r="18" spans="1:13" ht="39.5" thickBot="1" x14ac:dyDescent="0.4">
      <c r="A18" s="38" t="s">
        <v>1681</v>
      </c>
      <c r="B18" s="38" t="s">
        <v>2776</v>
      </c>
      <c r="C18" s="38" t="s">
        <v>2777</v>
      </c>
      <c r="D18" s="38" t="s">
        <v>2778</v>
      </c>
      <c r="E18" s="38" t="s">
        <v>1683</v>
      </c>
      <c r="F18" s="38" t="s">
        <v>1684</v>
      </c>
      <c r="G18" s="38" t="s">
        <v>1685</v>
      </c>
      <c r="H18" s="54" t="s">
        <v>1686</v>
      </c>
      <c r="I18" s="54" t="s">
        <v>2725</v>
      </c>
      <c r="J18" s="54" t="s">
        <v>2726</v>
      </c>
      <c r="K18" s="54" t="s">
        <v>2727</v>
      </c>
      <c r="L18" s="38" t="s">
        <v>2728</v>
      </c>
      <c r="M18" s="38" t="s">
        <v>2792</v>
      </c>
    </row>
    <row r="19" spans="1:13" ht="15" thickTop="1" x14ac:dyDescent="0.35">
      <c r="A19" s="53" t="s">
        <v>107</v>
      </c>
      <c r="B19" s="50">
        <v>659</v>
      </c>
      <c r="C19" s="50">
        <v>125</v>
      </c>
      <c r="D19" s="50">
        <v>333</v>
      </c>
      <c r="E19" s="53">
        <v>451</v>
      </c>
      <c r="F19" s="53">
        <v>103</v>
      </c>
      <c r="G19" s="53">
        <f>(E19+F19)-H19</f>
        <v>69</v>
      </c>
      <c r="H19" s="55">
        <v>485</v>
      </c>
      <c r="I19" s="56">
        <v>68</v>
      </c>
      <c r="J19" s="56">
        <f t="shared" ref="J19:J28" si="1">(H19+I19)-K19</f>
        <v>76</v>
      </c>
      <c r="K19" s="55">
        <v>477</v>
      </c>
      <c r="L19" s="39">
        <f t="shared" ref="L19:L25" si="2">J19/$J$29</f>
        <v>0.5757575757575758</v>
      </c>
      <c r="M19" s="85">
        <f>K19/$K$29</f>
        <v>0.55144508670520231</v>
      </c>
    </row>
    <row r="20" spans="1:13" x14ac:dyDescent="0.35">
      <c r="A20" s="53" t="s">
        <v>733</v>
      </c>
      <c r="B20" s="50">
        <v>72</v>
      </c>
      <c r="C20" s="50">
        <v>16</v>
      </c>
      <c r="D20" s="50">
        <v>26</v>
      </c>
      <c r="E20" s="53">
        <v>62</v>
      </c>
      <c r="F20" s="53">
        <v>26</v>
      </c>
      <c r="G20" s="53">
        <f>(E20+F20)-H20</f>
        <v>24</v>
      </c>
      <c r="H20" s="55">
        <v>64</v>
      </c>
      <c r="I20" s="56">
        <v>9</v>
      </c>
      <c r="J20" s="56">
        <f t="shared" si="1"/>
        <v>11</v>
      </c>
      <c r="K20" s="55">
        <v>62</v>
      </c>
      <c r="L20" s="39">
        <f t="shared" si="2"/>
        <v>8.3333333333333329E-2</v>
      </c>
      <c r="M20" s="85">
        <f t="shared" ref="M20:M29" si="3">K20/$K$29</f>
        <v>7.1676300578034688E-2</v>
      </c>
    </row>
    <row r="21" spans="1:13" x14ac:dyDescent="0.35">
      <c r="A21" s="53" t="s">
        <v>828</v>
      </c>
      <c r="B21" s="50">
        <v>33</v>
      </c>
      <c r="C21" s="50">
        <v>27</v>
      </c>
      <c r="D21" s="50">
        <v>4</v>
      </c>
      <c r="E21" s="53">
        <v>56</v>
      </c>
      <c r="F21" s="53">
        <v>23</v>
      </c>
      <c r="G21" s="53">
        <f>(E21+F21)-H21</f>
        <v>18</v>
      </c>
      <c r="H21" s="55">
        <v>61</v>
      </c>
      <c r="I21" s="56">
        <v>16</v>
      </c>
      <c r="J21" s="56">
        <f t="shared" si="1"/>
        <v>7</v>
      </c>
      <c r="K21" s="55">
        <v>70</v>
      </c>
      <c r="L21" s="39">
        <f t="shared" si="2"/>
        <v>5.3030303030303032E-2</v>
      </c>
      <c r="M21" s="85">
        <f t="shared" si="3"/>
        <v>8.0924855491329481E-2</v>
      </c>
    </row>
    <row r="22" spans="1:13" x14ac:dyDescent="0.35">
      <c r="A22" s="53" t="s">
        <v>14</v>
      </c>
      <c r="B22" s="50">
        <v>20</v>
      </c>
      <c r="C22" s="50">
        <v>17</v>
      </c>
      <c r="D22" s="50">
        <v>8</v>
      </c>
      <c r="E22" s="53">
        <v>29</v>
      </c>
      <c r="F22" s="53">
        <v>28</v>
      </c>
      <c r="G22" s="53">
        <f t="shared" ref="G22:G28" si="4">(E22+F22)-H22</f>
        <v>10</v>
      </c>
      <c r="H22" s="55">
        <v>47</v>
      </c>
      <c r="I22" s="56">
        <v>14</v>
      </c>
      <c r="J22" s="56">
        <f t="shared" si="1"/>
        <v>5</v>
      </c>
      <c r="K22" s="55">
        <v>56</v>
      </c>
      <c r="L22" s="39">
        <f t="shared" si="2"/>
        <v>3.787878787878788E-2</v>
      </c>
      <c r="M22" s="85">
        <f t="shared" si="3"/>
        <v>6.4739884393063579E-2</v>
      </c>
    </row>
    <row r="23" spans="1:13" x14ac:dyDescent="0.35">
      <c r="A23" s="53" t="s">
        <v>867</v>
      </c>
      <c r="B23" s="50">
        <v>15</v>
      </c>
      <c r="C23" s="50">
        <v>26</v>
      </c>
      <c r="D23" s="50">
        <v>4</v>
      </c>
      <c r="E23" s="53">
        <v>37</v>
      </c>
      <c r="F23" s="53">
        <v>5</v>
      </c>
      <c r="G23" s="53">
        <f t="shared" si="4"/>
        <v>7</v>
      </c>
      <c r="H23" s="55">
        <v>35</v>
      </c>
      <c r="I23" s="56">
        <v>10</v>
      </c>
      <c r="J23" s="56">
        <f t="shared" si="1"/>
        <v>13</v>
      </c>
      <c r="K23" s="55">
        <v>32</v>
      </c>
      <c r="L23" s="39">
        <f t="shared" si="2"/>
        <v>9.8484848484848481E-2</v>
      </c>
      <c r="M23" s="85">
        <f t="shared" si="3"/>
        <v>3.6994219653179193E-2</v>
      </c>
    </row>
    <row r="24" spans="1:13" x14ac:dyDescent="0.35">
      <c r="A24" s="53" t="s">
        <v>81</v>
      </c>
      <c r="B24" s="50">
        <v>6</v>
      </c>
      <c r="C24" s="50">
        <v>12</v>
      </c>
      <c r="D24" s="50">
        <v>0</v>
      </c>
      <c r="E24" s="53">
        <v>18</v>
      </c>
      <c r="F24" s="53">
        <v>16</v>
      </c>
      <c r="G24" s="53">
        <f t="shared" si="4"/>
        <v>2</v>
      </c>
      <c r="H24" s="55">
        <v>32</v>
      </c>
      <c r="I24" s="56">
        <v>20</v>
      </c>
      <c r="J24" s="56">
        <f t="shared" si="1"/>
        <v>0</v>
      </c>
      <c r="K24" s="55">
        <v>52</v>
      </c>
      <c r="L24" s="39">
        <f t="shared" si="2"/>
        <v>0</v>
      </c>
      <c r="M24" s="85">
        <f t="shared" si="3"/>
        <v>6.0115606936416183E-2</v>
      </c>
    </row>
    <row r="25" spans="1:13" x14ac:dyDescent="0.35">
      <c r="A25" s="53" t="s">
        <v>857</v>
      </c>
      <c r="B25" s="50">
        <v>23</v>
      </c>
      <c r="C25" s="50">
        <v>8</v>
      </c>
      <c r="D25" s="50">
        <v>6</v>
      </c>
      <c r="E25" s="53">
        <v>25</v>
      </c>
      <c r="F25" s="53">
        <v>17</v>
      </c>
      <c r="G25" s="53">
        <f t="shared" si="4"/>
        <v>9</v>
      </c>
      <c r="H25" s="55">
        <v>33</v>
      </c>
      <c r="I25" s="56">
        <v>5</v>
      </c>
      <c r="J25" s="56">
        <f t="shared" si="1"/>
        <v>8</v>
      </c>
      <c r="K25" s="55">
        <v>30</v>
      </c>
      <c r="L25" s="39">
        <f t="shared" si="2"/>
        <v>6.0606060606060608E-2</v>
      </c>
      <c r="M25" s="85">
        <f t="shared" si="3"/>
        <v>3.4682080924855488E-2</v>
      </c>
    </row>
    <row r="26" spans="1:13" s="18" customFormat="1" x14ac:dyDescent="0.35">
      <c r="A26" s="53" t="s">
        <v>91</v>
      </c>
      <c r="B26" s="50">
        <v>47</v>
      </c>
      <c r="C26" s="50">
        <v>0</v>
      </c>
      <c r="D26" s="50">
        <v>24</v>
      </c>
      <c r="E26" s="53">
        <v>23</v>
      </c>
      <c r="F26" s="53">
        <v>8</v>
      </c>
      <c r="G26" s="53">
        <f t="shared" si="4"/>
        <v>13</v>
      </c>
      <c r="H26" s="55">
        <v>18</v>
      </c>
      <c r="I26" s="55">
        <v>3</v>
      </c>
      <c r="J26" s="55">
        <f t="shared" si="1"/>
        <v>3</v>
      </c>
      <c r="K26" s="55">
        <v>18</v>
      </c>
      <c r="L26" s="39" t="s">
        <v>2779</v>
      </c>
      <c r="M26" s="85">
        <f t="shared" si="3"/>
        <v>2.0809248554913295E-2</v>
      </c>
    </row>
    <row r="27" spans="1:13" x14ac:dyDescent="0.35">
      <c r="A27" s="53" t="s">
        <v>52</v>
      </c>
      <c r="B27" s="50">
        <v>17</v>
      </c>
      <c r="C27" s="50">
        <v>6</v>
      </c>
      <c r="D27" s="50">
        <v>1</v>
      </c>
      <c r="E27" s="53">
        <v>22</v>
      </c>
      <c r="F27" s="53">
        <v>6</v>
      </c>
      <c r="G27" s="53">
        <f t="shared" si="4"/>
        <v>4</v>
      </c>
      <c r="H27" s="57">
        <v>24</v>
      </c>
      <c r="I27" s="57">
        <v>1</v>
      </c>
      <c r="J27" s="57">
        <f t="shared" si="1"/>
        <v>8</v>
      </c>
      <c r="K27" s="57">
        <v>17</v>
      </c>
      <c r="L27" s="39">
        <f>J27/$J$29</f>
        <v>6.0606060606060608E-2</v>
      </c>
      <c r="M27" s="85">
        <f t="shared" si="3"/>
        <v>1.9653179190751446E-2</v>
      </c>
    </row>
    <row r="28" spans="1:13" ht="15" thickBot="1" x14ac:dyDescent="0.4">
      <c r="A28" s="16" t="s">
        <v>1682</v>
      </c>
      <c r="B28" s="16">
        <v>35</v>
      </c>
      <c r="C28" s="16">
        <v>12</v>
      </c>
      <c r="D28" s="16">
        <v>16</v>
      </c>
      <c r="E28" s="16">
        <v>30</v>
      </c>
      <c r="F28" s="16">
        <v>23</v>
      </c>
      <c r="G28" s="16">
        <f t="shared" si="4"/>
        <v>2</v>
      </c>
      <c r="H28" s="16">
        <v>51</v>
      </c>
      <c r="I28" s="16">
        <v>1</v>
      </c>
      <c r="J28" s="16">
        <f t="shared" si="1"/>
        <v>1</v>
      </c>
      <c r="K28" s="16">
        <v>51</v>
      </c>
      <c r="L28" s="39">
        <f>J28/$J$29</f>
        <v>7.575757575757576E-3</v>
      </c>
      <c r="M28" s="85">
        <f t="shared" si="3"/>
        <v>5.8959537572254334E-2</v>
      </c>
    </row>
    <row r="29" spans="1:13" s="18" customFormat="1" ht="15" thickTop="1" x14ac:dyDescent="0.35">
      <c r="A29" s="29" t="s">
        <v>1687</v>
      </c>
      <c r="B29" s="30">
        <v>927</v>
      </c>
      <c r="C29" s="30">
        <v>249</v>
      </c>
      <c r="D29" s="30">
        <v>422</v>
      </c>
      <c r="E29" s="30">
        <f t="shared" ref="E29:K29" si="5">SUM(E19:E28)</f>
        <v>753</v>
      </c>
      <c r="F29" s="30">
        <f t="shared" si="5"/>
        <v>255</v>
      </c>
      <c r="G29" s="36">
        <f t="shared" si="5"/>
        <v>158</v>
      </c>
      <c r="H29" s="30">
        <f t="shared" si="5"/>
        <v>850</v>
      </c>
      <c r="I29" s="30">
        <f t="shared" si="5"/>
        <v>147</v>
      </c>
      <c r="J29" s="30">
        <f t="shared" si="5"/>
        <v>132</v>
      </c>
      <c r="K29" s="30">
        <f t="shared" si="5"/>
        <v>865</v>
      </c>
      <c r="L29" s="37">
        <v>1</v>
      </c>
      <c r="M29" s="86">
        <f t="shared" si="3"/>
        <v>1</v>
      </c>
    </row>
    <row r="32" spans="1:13" x14ac:dyDescent="0.35">
      <c r="D32" s="18"/>
    </row>
  </sheetData>
  <mergeCells count="11">
    <mergeCell ref="A1:U1"/>
    <mergeCell ref="A14:B14"/>
    <mergeCell ref="A4:F4"/>
    <mergeCell ref="A6:B6"/>
    <mergeCell ref="A7:B7"/>
    <mergeCell ref="A8:B8"/>
    <mergeCell ref="A9:B9"/>
    <mergeCell ref="A10:B10"/>
    <mergeCell ref="A11:B11"/>
    <mergeCell ref="A12:B12"/>
    <mergeCell ref="A13:B13"/>
  </mergeCells>
  <pageMargins left="0.7" right="0.7" top="0.75" bottom="0.75" header="0.3" footer="0.3"/>
  <pageSetup orientation="portrait" r:id="rId1"/>
  <ignoredErrors>
    <ignoredError sqref="S5:S8"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a n R O V i 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a n R 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p 0 T l Y o i k e 4 D g A A A B E A A A A T A B w A R m 9 y b X V s Y X M v U 2 V j d G l v b j E u b S C i G A A o o B Q A A A A A A A A A A A A A A A A A A A A A A A A A A A A r T k 0 u y c z P U w i G 0 I b W A F B L A Q I t A B Q A A g A I A G p 0 T l Y g O B 9 n p A A A A P U A A A A S A A A A A A A A A A A A A A A A A A A A A A B D b 2 5 m a W c v U G F j a 2 F n Z S 5 4 b W x Q S w E C L Q A U A A I A C A B q d E 5 W D 8 r p q 6 Q A A A D p A A A A E w A A A A A A A A A A A A A A A A D w A A A A W 0 N v b n R l b n R f V H l w Z X N d L n h t b F B L A Q I t A B Q A A g A I A G p 0 T 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B w S d l g 9 V F Q 6 y D u k 6 c M x g c A A A A A A I A A A A A A A N m A A D A A A A A E A A A A K S v S b y S E 2 t X F A h U t 8 s Z + j E A A A A A B I A A A K A A A A A Q A A A A a L P x C i 7 + f 4 A 1 T k s X 9 z C 4 m V A A A A C M 8 b l 9 Y c / h u q w 3 s K M s v 7 S S W U F h t q r Q 3 O 5 y 7 w X 6 P + T J f M 4 v 9 i o K F U 4 d c S X d T h D 6 J Y x C K 5 P f g P 7 X C Q H M 3 T l M H P k 6 8 J 6 J Z J L r 7 F 5 V 5 8 Z C 4 s 2 f 7 h Q A A A D y H J Q n U m u T X 1 0 K S 8 o o 8 R b c V y r K y 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67C136BF627E644B755A7EE8ECF0358" ma:contentTypeVersion="12" ma:contentTypeDescription="Create a new document." ma:contentTypeScope="" ma:versionID="b94a26d33960f6b4a9e4c1d81b3a28cb">
  <xsd:schema xmlns:xsd="http://www.w3.org/2001/XMLSchema" xmlns:xs="http://www.w3.org/2001/XMLSchema" xmlns:p="http://schemas.microsoft.com/office/2006/metadata/properties" xmlns:ns1="http://schemas.microsoft.com/sharepoint/v3" xmlns:ns3="e1061d0e-e141-4ef5-b5a8-6554927140f6" xmlns:ns4="ec12cae8-0232-45a2-9222-270f32ced565" targetNamespace="http://schemas.microsoft.com/office/2006/metadata/properties" ma:root="true" ma:fieldsID="6f5e69cb1d11b6c61977ee3fd3bb15eb" ns1:_="" ns3:_="" ns4:_="">
    <xsd:import namespace="http://schemas.microsoft.com/sharepoint/v3"/>
    <xsd:import namespace="e1061d0e-e141-4ef5-b5a8-6554927140f6"/>
    <xsd:import namespace="ec12cae8-0232-45a2-9222-270f32ced5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061d0e-e141-4ef5-b5a8-6554927140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12cae8-0232-45a2-9222-270f32ced5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6E58534-BF3E-467F-A3A9-00F1B6FBF73B}">
  <ds:schemaRefs>
    <ds:schemaRef ds:uri="http://schemas.microsoft.com/DataMashup"/>
  </ds:schemaRefs>
</ds:datastoreItem>
</file>

<file path=customXml/itemProps2.xml><?xml version="1.0" encoding="utf-8"?>
<ds:datastoreItem xmlns:ds="http://schemas.openxmlformats.org/officeDocument/2006/customXml" ds:itemID="{AEFF2E23-C79D-4252-99A8-98194EE14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061d0e-e141-4ef5-b5a8-6554927140f6"/>
    <ds:schemaRef ds:uri="ec12cae8-0232-45a2-9222-270f32ced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F5822F-28DE-45C9-A3E5-B3492A3633C7}">
  <ds:schemaRefs>
    <ds:schemaRef ds:uri="http://schemas.microsoft.com/sharepoint/v3/contenttype/forms"/>
  </ds:schemaRefs>
</ds:datastoreItem>
</file>

<file path=customXml/itemProps4.xml><?xml version="1.0" encoding="utf-8"?>
<ds:datastoreItem xmlns:ds="http://schemas.openxmlformats.org/officeDocument/2006/customXml" ds:itemID="{42D42C9A-F6F0-4CB6-92AE-0A826BD127BD}">
  <ds:schemaRef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ec12cae8-0232-45a2-9222-270f32ced565"/>
    <ds:schemaRef ds:uri="http://schemas.microsoft.com/office/2006/documentManagement/types"/>
    <ds:schemaRef ds:uri="http://schemas.microsoft.com/sharepoint/v3"/>
    <ds:schemaRef ds:uri="e1061d0e-e141-4ef5-b5a8-6554927140f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Appendix 1 - Open Recs</vt:lpstr>
      <vt:lpstr>Appendix 2 - Closed, Unimp Recs</vt:lpstr>
      <vt:lpstr>Stats</vt:lpstr>
    </vt:vector>
  </TitlesOfParts>
  <Company>HHS/ITIO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HHS GAO-IG Act Report Appendices</dc:title>
  <dc:creator>Administrator</dc:creator>
  <cp:lastModifiedBy>Administrator</cp:lastModifiedBy>
  <cp:lastPrinted>2020-09-15T16:24:13Z</cp:lastPrinted>
  <dcterms:created xsi:type="dcterms:W3CDTF">2020-06-30T21:16:21Z</dcterms:created>
  <dcterms:modified xsi:type="dcterms:W3CDTF">2023-03-07T20:33:32Z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0x010100B67C136BF627E644B755A7EE8ECF0358</vt:lpwstr>
  </property>
</Properties>
</file>